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xlsBook" defaultThemeVersion="124226"/>
  <bookViews>
    <workbookView xWindow="930" yWindow="0" windowWidth="20730" windowHeight="11760" tabRatio="892" activeTab="3"/>
  </bookViews>
  <sheets>
    <sheet name="Инструкция" sheetId="525" r:id="rId1"/>
    <sheet name="Справочная информация" sheetId="524" r:id="rId2"/>
    <sheet name="Лог обновления" sheetId="429" state="veryHidden" r:id="rId3"/>
    <sheet name="Титульный" sheetId="437" r:id="rId4"/>
    <sheet name="Список СТ (не дифф)" sheetId="497" r:id="rId5"/>
    <sheet name="ТС доступ (не дифф)" sheetId="501" r:id="rId6"/>
    <sheet name="Список СТ (дифф)" sheetId="528" state="veryHidden" r:id="rId7"/>
    <sheet name="Ссылки на публикации" sheetId="515" state="veryHidden" r:id="rId8"/>
    <sheet name="Сведения об изменении" sheetId="531" state="veryHidden" r:id="rId9"/>
    <sheet name="Комментарии" sheetId="431" r:id="rId10"/>
    <sheet name="Проверка" sheetId="432" r:id="rId11"/>
    <sheet name="PrintForm_1_6" sheetId="533" state="veryHidden" r:id="rId12"/>
    <sheet name="Форма 1.6" sheetId="536" state="veryHidden" r:id="rId13"/>
    <sheet name="PrintForm_3" sheetId="534" state="veryHidden" r:id="rId14"/>
    <sheet name="Форма 3" sheetId="537" state="veryHidden" r:id="rId15"/>
    <sheet name="modProv" sheetId="530" state="veryHidden" r:id="rId16"/>
    <sheet name="AllSheetsInThisWorkbook" sheetId="389" state="veryHidden" r:id="rId17"/>
    <sheet name="TEHSHEET" sheetId="205" state="veryHidden" r:id="rId18"/>
    <sheet name="et_union_hor" sheetId="471" state="veryHidden" r:id="rId19"/>
    <sheet name="et_union_vert" sheetId="521" state="veryHidden" r:id="rId20"/>
    <sheet name="modInfo" sheetId="513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Hyp" sheetId="398" state="veryHidden" r:id="rId27"/>
    <sheet name="modList00" sheetId="498" state="veryHidden" r:id="rId28"/>
    <sheet name="modList01" sheetId="500" state="veryHidden" r:id="rId29"/>
    <sheet name="modList02" sheetId="504" state="veryHidden" r:id="rId30"/>
    <sheet name="modList03" sheetId="516" state="veryHidden" r:id="rId31"/>
    <sheet name="modList04" sheetId="529" state="veryHidden" r:id="rId32"/>
    <sheet name="modList05" sheetId="532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Region" sheetId="526" state="veryHidden" r:id="rId39"/>
    <sheet name="modfrmCheckUpdates" sheetId="512" state="veryHidden" r:id="rId40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дифф)'!$D$9:$M$13</definedName>
    <definedName name="checkCell_2">'ТС доступ (не дифф)'!$D$10:$F$16</definedName>
    <definedName name="checkCell_3">'Ссылки на публикации'!$D$11:$H$13</definedName>
    <definedName name="checkCell_4">'Список СТ (дифф)'!$D$9:$S$10</definedName>
    <definedName name="checkCell_5">'Сведения об изменении'!$E$12:$E$14</definedName>
    <definedName name="chkGetUpdatesValue">Инструкция!$AA$106</definedName>
    <definedName name="chkNoUpdatesValue">Инструкция!$AA$108</definedName>
    <definedName name="code">Инструкция!$B$2</definedName>
    <definedName name="count_refusal">'Список СТ (дифф)'!$Q$9:$Q$10</definedName>
    <definedName name="data_type">TEHSHEET!$P$2:$P$4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et_List05">et_union_hor!$40:$40</definedName>
    <definedName name="f1_6_p1">PrintForm_1_6!$D$8</definedName>
    <definedName name="f1_6_p2">PrintForm_1_6!$D$9</definedName>
    <definedName name="f1_6_p3">PrintForm_1_6!$D$10</definedName>
    <definedName name="f1_6_p4">PrintForm_1_6!$D$11</definedName>
    <definedName name="f1_6_p4_x">PrintForm_1_6!$19:$19</definedName>
    <definedName name="f3_p1">PrintForm_3!$D$9</definedName>
    <definedName name="f3_p2">PrintForm_3!$D$10</definedName>
    <definedName name="f3_p3">PrintForm_3!$D$11</definedName>
    <definedName name="f3_p4">PrintForm_3!$D$12</definedName>
    <definedName name="f3_p5">PrintForm_3!$D$13</definedName>
    <definedName name="f3_p5_x">PrintForm_3!$15:$15</definedName>
    <definedName name="fil">Титульный!$F$28</definedName>
    <definedName name="fil_flag">Титульный!$F$25</definedName>
    <definedName name="FirstLine">Инструкция!$A$6</definedName>
    <definedName name="flag_publication">Титульный!$F$11:$F$11</definedName>
    <definedName name="form_type">Титульный!$F$18</definedName>
    <definedName name="form_up_date">Титульный!$F$19</definedName>
    <definedName name="god">Титульный!$F$23</definedName>
    <definedName name="id_rate">Титульный!$F$15:$F$16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ormType">modInfo!$B$8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Инструкция!$70:$86</definedName>
    <definedName name="Instr_7">Инструкция!$87:$103</definedName>
    <definedName name="Instr_8">Инструкция!$104:$118</definedName>
    <definedName name="instr_hyp1">Инструкция!$H$58</definedName>
    <definedName name="instr_hyp2">Инструкция!$I$86</definedName>
    <definedName name="instr_hyp3">Инструкция!$H$87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Титульный!$F$30</definedName>
    <definedName name="LIST_MR_MO_OKTMO">REESTR_MO!$A$2:$D$464</definedName>
    <definedName name="List02_p3">'ТС доступ (не дифф)'!$F$12</definedName>
    <definedName name="List02_p6">'ТС доступ (не дифф)'!$F$16</definedName>
    <definedName name="logical">TEHSHEET!$D$2:$D$3</definedName>
    <definedName name="mo_List01">'Список СТ (не дифф)'!$H$9:$H$13</definedName>
    <definedName name="mo_List04">'Список СТ (дифф)'!$H$9:$H$10</definedName>
    <definedName name="MONTH">TEHSHEET!$E$2:$E$13</definedName>
    <definedName name="mr_List01">'Список СТ (не дифф)'!$E$9:$E$13</definedName>
    <definedName name="mr_List04">'Список СТ (дифф)'!$E$9:$E$10</definedName>
    <definedName name="nameSource_strPublication_1">'Ссылки на публикации'!$F$12</definedName>
    <definedName name="org">Титульный!$F$27</definedName>
    <definedName name="Org_Address">Титульный!$F$34:$F$34</definedName>
    <definedName name="Org_main">Титульный!$F$36:$F$36</definedName>
    <definedName name="Org_otv_lico">Титульный!$F$47:$F$50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дифф)'!$C$9:$C$13</definedName>
    <definedName name="pDel_List01_2">'Список СТ (не дифф)'!$F$9:$F$13</definedName>
    <definedName name="pDel_List01_3">'Список СТ (не дифф)'!$N$9:$N$13</definedName>
    <definedName name="pDel_List02_1">'ТС доступ (не дифф)'!$C$14:$C$15</definedName>
    <definedName name="pDel_List03">'Ссылки на публикации'!$C$11:$C$13</definedName>
    <definedName name="pDel_List04_1">'Список СТ (дифф)'!$C$9:$C$10</definedName>
    <definedName name="pDel_List04_2">'Список СТ (дифф)'!$F$9:$F$10</definedName>
    <definedName name="pDel_List04_3">'Список СТ (дифф)'!$K$9:$K$10</definedName>
    <definedName name="pDel_List04_4">'Список СТ (дифф)'!$T$9:$T$10</definedName>
    <definedName name="pDel_List05">'Сведения об изменении'!$C$12:$C$14</definedName>
    <definedName name="pIns_Comm">Комментарии!$E$13</definedName>
    <definedName name="pIns_List01_1">'Список СТ (не дифф)'!$E$13</definedName>
    <definedName name="pIns_List02_1">'ТС доступ (не дифф)'!$E$15</definedName>
    <definedName name="pIns_List03">'Ссылки на публикации'!$E$13</definedName>
    <definedName name="pIns_List04_1">'Список СТ (дифф)'!$E$10</definedName>
    <definedName name="pIns_List05">'Сведения об изменении'!$E$14</definedName>
    <definedName name="prd2_q">Титульный!$F$22</definedName>
    <definedName name="PROT_22">P3_PROT_22,P4_PROT_22,P5_PROT_22</definedName>
    <definedName name="QUARTER">TEHSHEET!$F$2:$F$5</definedName>
    <definedName name="REESTR_ORG_RANGE">REESTR_ORG!#REF!</definedName>
    <definedName name="REGION">TEHSHEET!$A$2:$A$87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_f3">PrintForm_3!$5:$13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Титульный!$F$32</definedName>
    <definedName name="version">Инструкция!$B$3</definedName>
    <definedName name="Website_address_internet">'Ссылки на публикации'!$H$11:$H$13</definedName>
    <definedName name="WhoAccepts">TEHSHEET!$C$16:$C$17</definedName>
    <definedName name="year_list">TEHSHEET!$C$2:$C$9</definedName>
    <definedName name="_xlnm.Print_Area" localSheetId="11">PrintForm_1_6!$A$1:$E$20</definedName>
    <definedName name="_xlnm.Print_Area" localSheetId="13">PrintForm_3!$A$1:$E$16</definedName>
  </definedNames>
  <calcPr calcId="125725" fullCalcOnLoad="1"/>
</workbook>
</file>

<file path=xl/calcChain.xml><?xml version="1.0" encoding="utf-8"?>
<calcChain xmlns="http://schemas.openxmlformats.org/spreadsheetml/2006/main">
  <c r="B7" i="513"/>
  <c r="B14"/>
  <c r="B15"/>
  <c r="B17"/>
  <c r="D17" i="471"/>
  <c r="D18"/>
  <c r="D9" i="534"/>
  <c r="D10"/>
  <c r="D11"/>
  <c r="D13"/>
  <c r="B6" i="533"/>
  <c r="D8"/>
  <c r="D9"/>
  <c r="D10"/>
  <c r="D11"/>
  <c r="D8" i="431"/>
  <c r="D8" i="531"/>
  <c r="D6" i="515"/>
  <c r="D11"/>
  <c r="E11"/>
  <c r="D12"/>
  <c r="D5" i="528"/>
  <c r="D6" i="501"/>
  <c r="D5" i="497"/>
  <c r="C5" i="524"/>
  <c r="B2" i="525"/>
  <c r="B3"/>
  <c r="F4" i="437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<sst xmlns="http://schemas.openxmlformats.org/spreadsheetml/2006/main" count="2068" uniqueCount="1357">
  <si>
    <t>Чукотский автономный округ</t>
  </si>
  <si>
    <t>Ямало-Ненецкий автономный округ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</si>
  <si>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</si>
  <si>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</si>
  <si>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</si>
  <si>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</si>
  <si>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</si>
  <si>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</si>
  <si>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</si>
  <si>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</si>
  <si>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</si>
  <si>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</si>
  <si>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</si>
  <si>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</si>
  <si>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REGION</t>
  </si>
  <si>
    <t>5</t>
  </si>
  <si>
    <t>6</t>
  </si>
  <si>
    <t>Дата/Время</t>
  </si>
  <si>
    <t>Сообщение</t>
  </si>
  <si>
    <t>Статус</t>
  </si>
  <si>
    <t>Наименование организации</t>
  </si>
  <si>
    <t>Вид деятельности</t>
  </si>
  <si>
    <t>logical</t>
  </si>
  <si>
    <t>да</t>
  </si>
  <si>
    <t>нет</t>
  </si>
  <si>
    <t>year_list</t>
  </si>
  <si>
    <t>Web-сайт:</t>
  </si>
  <si>
    <t>Ссылка</t>
  </si>
  <si>
    <t>Причина</t>
  </si>
  <si>
    <t>№ п/п</t>
  </si>
  <si>
    <t>1</t>
  </si>
  <si>
    <t>Амурская область</t>
  </si>
  <si>
    <t>Еврейская автономная область</t>
  </si>
  <si>
    <t>Магаданская область</t>
  </si>
  <si>
    <t>Приморский край</t>
  </si>
  <si>
    <t>Республика Саха (Якутия)</t>
  </si>
  <si>
    <t>Тюменская область</t>
  </si>
  <si>
    <t>Хабаровский край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</si>
  <si>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</si>
  <si>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</si>
  <si>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</si>
  <si>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</si>
  <si>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</si>
  <si>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</si>
  <si>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</si>
  <si>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</si>
  <si>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</si>
  <si>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</si>
  <si>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</si>
  <si>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</si>
  <si>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</si>
  <si>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</si>
  <si>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</si>
  <si>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</si>
  <si>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</si>
  <si>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</si>
  <si>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</si>
  <si>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</si>
  <si>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</si>
  <si>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</si>
  <si>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</si>
  <si>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</si>
  <si>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</si>
  <si>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</si>
  <si>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</si>
  <si>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</si>
  <si>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</si>
  <si>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</si>
  <si>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</si>
  <si>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</si>
  <si>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</si>
  <si>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</si>
  <si>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</si>
  <si>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</si>
  <si>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</si>
  <si>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</si>
  <si>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</si>
  <si>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</si>
  <si>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</si>
  <si>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</si>
  <si>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</si>
  <si>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</si>
  <si>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</si>
  <si>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</si>
  <si>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</si>
  <si>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</si>
  <si>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</si>
  <si>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</si>
  <si>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</si>
  <si>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</si>
  <si>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</si>
  <si>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</si>
  <si>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</si>
  <si>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</si>
  <si>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</si>
  <si>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</si>
  <si>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</si>
  <si>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</si>
  <si>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</si>
  <si>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</si>
  <si>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</si>
  <si>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</si>
  <si>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</si>
  <si>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</si>
  <si>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</si>
  <si>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</si>
  <si>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</si>
  <si>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</si>
  <si>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</si>
  <si>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</si>
  <si>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</si>
  <si>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</si>
  <si>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</si>
  <si>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</si>
  <si>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</si>
  <si>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</si>
  <si>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</si>
  <si>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</si>
  <si>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</si>
  <si>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</si>
  <si>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</si>
  <si>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</si>
  <si>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</si>
  <si>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</si>
  <si>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</si>
  <si>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</si>
  <si>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</si>
  <si>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</si>
  <si>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</si>
  <si>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</si>
  <si>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</si>
  <si>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</si>
  <si>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</si>
  <si>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</si>
  <si>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</si>
  <si>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</si>
  <si>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</si>
  <si>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</si>
  <si>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</si>
  <si>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</si>
  <si>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</si>
  <si>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</si>
  <si>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</si>
  <si>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</si>
  <si>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</si>
  <si>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</si>
  <si>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</si>
  <si>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</si>
  <si>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</si>
  <si>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</si>
  <si>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</si>
  <si>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</si>
  <si>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</si>
  <si>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</si>
  <si>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</si>
  <si>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</si>
  <si>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</si>
  <si>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</si>
  <si>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</si>
  <si>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</si>
  <si>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</si>
  <si>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</si>
  <si>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</si>
  <si>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</si>
  <si>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</si>
  <si>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</si>
  <si>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</si>
  <si>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</si>
  <si>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</si>
  <si>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</si>
  <si>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</si>
  <si>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</si>
  <si>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</si>
  <si>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</si>
  <si>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</si>
  <si>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</si>
  <si>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</si>
  <si>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</si>
  <si>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</si>
  <si>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</si>
  <si>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</si>
  <si>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</si>
  <si>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</si>
  <si>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</si>
  <si>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</si>
  <si>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</si>
  <si>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</si>
  <si>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</si>
  <si>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</si>
  <si>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</si>
  <si>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</si>
  <si>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</si>
  <si>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</si>
  <si>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</si>
  <si>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</si>
  <si>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</si>
  <si>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</si>
  <si>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</si>
  <si>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</si>
  <si>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</si>
  <si>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</si>
  <si>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</si>
  <si>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</si>
  <si>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</si>
  <si>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</si>
  <si>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</si>
  <si>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</si>
  <si>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</si>
  <si>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</si>
  <si>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</si>
  <si>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</si>
  <si>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</si>
  <si>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</si>
  <si>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</si>
  <si>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</si>
  <si>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</si>
  <si>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</si>
  <si>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</si>
  <si>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</si>
  <si>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</si>
  <si>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</si>
  <si>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</si>
  <si>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</si>
  <si>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</si>
  <si>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</si>
  <si>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</si>
  <si>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</si>
  <si>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</si>
  <si>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</si>
  <si>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</si>
  <si>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</si>
  <si>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</si>
  <si>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</si>
  <si>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</si>
  <si>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</si>
  <si>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</si>
  <si>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</si>
  <si>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</si>
  <si>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</si>
  <si>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</si>
  <si>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</si>
  <si>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</si>
  <si>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</si>
  <si>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</si>
  <si>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</si>
  <si>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</si>
  <si>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</si>
  <si>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</si>
  <si>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</si>
  <si>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</si>
  <si>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</si>
  <si>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</si>
  <si>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</si>
  <si>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</si>
  <si>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</si>
  <si>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</si>
  <si>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</si>
  <si>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</si>
  <si>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</si>
  <si>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</si>
  <si>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</si>
  <si>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</si>
  <si>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</si>
  <si>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</si>
  <si>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</si>
  <si>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</si>
  <si>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</si>
  <si>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</si>
  <si>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</si>
  <si>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</si>
  <si>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</si>
  <si>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</si>
  <si>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</si>
  <si>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</si>
  <si>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</si>
  <si>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</si>
  <si>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</si>
  <si>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</si>
  <si>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</si>
  <si>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</si>
  <si>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</si>
  <si>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</si>
  <si>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</si>
  <si>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</si>
  <si>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</si>
  <si>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</si>
  <si>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</si>
  <si>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</si>
  <si>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</si>
  <si>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</si>
  <si>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</si>
  <si>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</si>
  <si>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</si>
  <si>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</si>
  <si>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</si>
  <si>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</si>
  <si>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</si>
  <si>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</si>
  <si>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</si>
  <si>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</si>
  <si>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</si>
  <si>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</si>
  <si>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</si>
  <si>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</si>
  <si>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</si>
  <si>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</si>
  <si>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</si>
  <si>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</si>
  <si>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</si>
  <si>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</si>
  <si>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</si>
  <si>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</si>
  <si>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</si>
  <si>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</si>
  <si>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</si>
  <si>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</si>
  <si>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 xml:space="preserve"> - с выбором значений по двойному клику,</t>
  </si>
  <si>
    <t>Органы принятия отчетности (WhoAccepts)</t>
  </si>
  <si>
    <t>ОАО «РАО Энергетические системы Востока»</t>
  </si>
  <si>
    <t>Орган регулирования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</si>
  <si>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</si>
  <si>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</si>
  <si>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</si>
  <si>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</si>
  <si>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</si>
  <si>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</si>
  <si>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</si>
  <si>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</si>
  <si>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</si>
  <si>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</si>
  <si>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</si>
  <si>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</si>
  <si>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г.Санкт-Петербург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</si>
  <si>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</si>
  <si>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</si>
  <si>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</si>
  <si>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</si>
  <si>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</si>
  <si>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</si>
  <si>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</si>
  <si>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</si>
  <si>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</si>
  <si>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</si>
  <si>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</si>
  <si>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</si>
  <si>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</si>
  <si>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</si>
  <si>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</si>
  <si>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</si>
  <si>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</si>
  <si>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</si>
  <si>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</si>
  <si>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</si>
  <si>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</si>
  <si>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</si>
  <si>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</si>
  <si>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</si>
  <si>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</si>
  <si>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</si>
  <si>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</si>
  <si>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</si>
  <si>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</si>
  <si>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</si>
  <si>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</si>
  <si>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</si>
  <si>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</si>
  <si>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</si>
  <si>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</si>
  <si>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</si>
  <si>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</si>
  <si>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</si>
  <si>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</si>
  <si>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</si>
  <si>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</si>
  <si>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</si>
  <si>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</si>
  <si>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</si>
  <si>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</si>
  <si>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</si>
  <si>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</si>
  <si>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</si>
  <si>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</si>
  <si>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</si>
  <si>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</si>
  <si>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</si>
  <si>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</si>
  <si>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</si>
  <si>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</si>
  <si>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</si>
  <si>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</si>
  <si>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</si>
  <si>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</si>
  <si>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</si>
  <si>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</si>
  <si>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</si>
  <si>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Ярославская область</t>
  </si>
  <si>
    <t>Тип отчёта</t>
  </si>
  <si>
    <t>Корректировка ранее раскрытой информации</t>
  </si>
  <si>
    <t>Изменения в раскрытой ранее информации</t>
  </si>
  <si>
    <t>Первичное раскрытие информации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</si>
  <si>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/data_type/</t>
    </r>
  </si>
  <si>
    <t>Дата внесения изменений в информацию, подлежащую раскрытию</t>
  </si>
  <si>
    <t>Сведения</t>
  </si>
  <si>
    <t>Почтовый адрес регулируемой организации</t>
  </si>
  <si>
    <t>Фамилия, имя, отчество руководителя</t>
  </si>
  <si>
    <t>Форма 3.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</si>
  <si>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Информация о наличии (отсутствии) технической возможности подключения (технологического присоединения), а также о регистрации и ходе реализации заявок на подключение (технологическое присоединение) к системе теплоснабжения</t>
  </si>
  <si>
    <t>1.</t>
  </si>
  <si>
    <t>2.</t>
  </si>
  <si>
    <t>3.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</si>
  <si>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в течение квартала, шт.</t>
  </si>
  <si>
    <t>4.</t>
  </si>
  <si>
    <t>5.</t>
  </si>
  <si>
    <t>в т.ч.:</t>
  </si>
  <si>
    <t>N п/п</t>
  </si>
  <si>
    <t>Перечень информации</t>
  </si>
  <si>
    <t>Количество исполненных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квартала, шт.</t>
  </si>
  <si>
    <t>Таблица 15</t>
  </si>
  <si>
    <t>Информация о резерве мощности систем теплоснабжения</t>
  </si>
  <si>
    <t>Система теплоснабжения</t>
  </si>
  <si>
    <t>Резервная мощность в течение квартала, Гкал/ч</t>
  </si>
  <si>
    <t>Приложение 1
к приказу Региональной службы
по тарифам Ханты-Мансийского
автономного округа – Югры
от 26 июня 2014 года № 67-нп</t>
  </si>
  <si>
    <t>Приложение N 1
к Приказу
министерства тарифного регулирования
Калужской области
от 20 февраля 2014 г. N 16</t>
  </si>
  <si>
    <t xml:space="preserve">Форма 1.6.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технологическое присоединение) к системе теплоснабжения
</t>
  </si>
  <si>
    <r>
      <t xml:space="preserve">Резерв мощности системы теплоснабжения в течение квартала, Гкал/ч </t>
    </r>
    <r>
      <rPr>
        <vertAlign val="superscript"/>
        <sz val="8"/>
        <color indexed="8"/>
        <rFont val="Arial Narrow"/>
        <family val="2"/>
        <charset val="204"/>
      </rPr>
      <t>&lt;9&gt;</t>
    </r>
  </si>
  <si>
    <t>&lt;9&gt;</t>
  </si>
  <si>
    <t>При использовании нескольких систем теплоснабжения информация о резерве мощности таких систем раскрывается регулируемой организацией в отношении каждой системы теплоснабжения в соответствии с таблицей 15.</t>
  </si>
  <si>
    <t>5.0.</t>
  </si>
  <si>
    <t>Сведения об изменении</t>
  </si>
  <si>
    <t>Форма 1.6</t>
  </si>
  <si>
    <t>Форма 3</t>
  </si>
  <si>
    <t>modList05</t>
  </si>
  <si>
    <t>Наименование источника</t>
  </si>
  <si>
    <t>PrintForm_1_6</t>
  </si>
  <si>
    <t>PrintForm_3</t>
  </si>
  <si>
    <t>Сведения об изменениях в первоначально опубликованной информации</t>
  </si>
  <si>
    <t>et_List05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</si>
  <si>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</si>
  <si>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"Титульный" нужно заполнить все ячейки голубого цвета.</t>
  </si>
  <si>
    <t xml:space="preserve">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</si>
  <si>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</si>
  <si>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</si>
  <si>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</si>
  <si>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</si>
  <si>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По умолчанию установлено значение "Первичное раскрытие информации" Это означает, что информация раскрывается в соответствии с установленными сроком и периодичностью.
В случае если в раскрываемой информации произошли изменения, сведения об этих изменениях подлежат опубликованию в шаблоне с типом отчета 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"Корректировка ранее раскрытой информации".</t>
  </si>
  <si>
    <r>
      <rPr>
        <b/>
        <sz val="9"/>
        <color indexed="53"/>
        <rFont val="Tahoma"/>
        <family val="2"/>
        <charset val="204"/>
      </rPr>
      <t>(!)Внимание:</t>
    </r>
    <r>
      <rPr>
        <sz val="9"/>
        <color indexed="8"/>
        <rFont val="Tahoma"/>
        <family val="2"/>
        <charset val="204"/>
      </rPr>
      <t xml:space="preserve"> 
Для корректной публикации на сайте регулирующего органа каждый шаблон должен содержать следующий уникальный набор показателей: 1) Наименование организации, 2) ИНН, 3) КПП, 4) Тип отчёта, 5) Отчётный период, в случае, если тариф установлен диффренцировано по системам теплоснабжения: 6) идентификатор тарифа.
</t>
    </r>
    <r>
      <rPr>
        <b/>
        <sz val="9"/>
        <color indexed="8"/>
        <rFont val="Tahoma"/>
        <family val="2"/>
        <charset val="204"/>
      </rPr>
      <t>В случае, если в базу поступает несколько шаблонов с одинаковым набором значений по всем перечисленным показателям одновременно - публикуется только последний по времени шаблон.</t>
    </r>
  </si>
  <si>
    <t>Должностное лицо, ответственное за составление формы</t>
  </si>
  <si>
    <t>Фамилия, имя, отчество</t>
  </si>
  <si>
    <t>Должность</t>
  </si>
  <si>
    <t>(код) номер телефона</t>
  </si>
  <si>
    <t>e-mail</t>
  </si>
  <si>
    <t>Республика Крым</t>
  </si>
  <si>
    <t>г.Севастополь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</si>
  <si>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</si>
  <si>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</si>
  <si>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https://tariff.expert/</t>
  </si>
  <si>
    <t>https://tariff.expert/wiki/pages/viewpage.action?pageId=4456528</t>
  </si>
  <si>
    <t>Проверка доступных обновлений...</t>
  </si>
  <si>
    <t>Информация</t>
  </si>
  <si>
    <t>Версия шаблона 6.2.3 актуальна, обновление не требуется</t>
  </si>
  <si>
    <t>Азовский район</t>
  </si>
  <si>
    <t>60601000</t>
  </si>
  <si>
    <t>Александровское сельское поселение</t>
  </si>
  <si>
    <t>60601405</t>
  </si>
  <si>
    <t>производство (некомбинированная выработка)+передача+сбыт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</si>
  <si>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</si>
  <si>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</si>
  <si>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</si>
  <si>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</si>
  <si>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</si>
  <si>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</si>
  <si>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</si>
  <si>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</si>
  <si>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</si>
  <si>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</si>
  <si>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</si>
  <si>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</si>
  <si>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</si>
  <si>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</si>
  <si>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</si>
  <si>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</si>
  <si>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</si>
  <si>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</si>
  <si>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</si>
  <si>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</si>
  <si>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</si>
  <si>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</si>
  <si>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</si>
  <si>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</si>
  <si>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</si>
  <si>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</si>
  <si>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</si>
  <si>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</si>
  <si>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</si>
  <si>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</si>
  <si>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</si>
  <si>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</si>
  <si>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</si>
  <si>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</si>
  <si>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</si>
  <si>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</si>
  <si>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</si>
  <si>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</si>
  <si>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</si>
  <si>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</si>
  <si>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</si>
  <si>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</si>
  <si>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</si>
  <si>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</si>
  <si>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</si>
  <si>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</si>
  <si>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</si>
  <si>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</si>
  <si>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</si>
  <si>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</si>
  <si>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</si>
  <si>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</si>
  <si>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</si>
  <si>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</si>
  <si>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</si>
  <si>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</si>
  <si>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</si>
  <si>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</si>
  <si>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</si>
  <si>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</si>
  <si>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</si>
  <si>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</si>
  <si>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</si>
  <si>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</si>
  <si>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</si>
  <si>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</si>
  <si>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</si>
  <si>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</si>
  <si>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</si>
  <si>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</si>
  <si>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</si>
  <si>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</si>
  <si>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</si>
  <si>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</si>
  <si>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</si>
  <si>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</si>
  <si>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</si>
  <si>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</si>
  <si>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</si>
  <si>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</si>
  <si>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</si>
  <si>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</si>
  <si>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</si>
  <si>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</si>
  <si>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</si>
  <si>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</si>
  <si>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</si>
  <si>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</si>
  <si>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</si>
  <si>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</si>
  <si>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</si>
  <si>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</si>
  <si>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</si>
  <si>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</si>
  <si>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</si>
  <si>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</si>
  <si>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</si>
  <si>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</si>
  <si>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</si>
  <si>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</si>
  <si>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Верхнедонской район</t>
  </si>
  <si>
    <t>60608000</t>
  </si>
  <si>
    <t>Казанское сельское поселение</t>
  </si>
  <si>
    <t>60608412</t>
  </si>
  <si>
    <t>Веселовский район</t>
  </si>
  <si>
    <t>60609000</t>
  </si>
  <si>
    <t>Веселовское сельское поселение</t>
  </si>
  <si>
    <t>60609411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</si>
  <si>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</si>
  <si>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</si>
  <si>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</si>
  <si>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</si>
  <si>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</si>
  <si>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</si>
  <si>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</si>
  <si>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</si>
  <si>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</si>
  <si>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</si>
  <si>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</si>
  <si>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</si>
  <si>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</si>
  <si>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</si>
  <si>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</si>
  <si>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</si>
  <si>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</si>
  <si>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</si>
  <si>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АО "Азовский оптико-механический завод"</t>
  </si>
  <si>
    <t>6140022069</t>
  </si>
  <si>
    <t>614001001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</si>
  <si>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</si>
  <si>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</si>
  <si>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</si>
  <si>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</si>
  <si>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</si>
  <si>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</si>
  <si>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</si>
  <si>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</si>
  <si>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</si>
  <si>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</si>
  <si>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</si>
  <si>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</si>
  <si>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</si>
  <si>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</si>
  <si>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</si>
  <si>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</si>
  <si>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</si>
  <si>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</si>
  <si>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</si>
  <si>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</si>
  <si>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</si>
  <si>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</si>
  <si>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</si>
  <si>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</si>
  <si>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</si>
  <si>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</si>
  <si>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</si>
  <si>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</si>
  <si>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</si>
  <si>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</si>
  <si>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</si>
  <si>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</si>
  <si>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</si>
  <si>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</si>
  <si>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</si>
  <si>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</si>
  <si>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</si>
  <si>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</si>
  <si>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</si>
  <si>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</si>
  <si>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</si>
  <si>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</si>
  <si>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</si>
  <si>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</si>
  <si>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</si>
  <si>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</si>
  <si>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</si>
  <si>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</si>
  <si>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</si>
  <si>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</si>
  <si>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</si>
  <si>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</si>
  <si>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</si>
  <si>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</si>
  <si>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</si>
  <si>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</si>
  <si>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</si>
  <si>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</si>
  <si>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</si>
  <si>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</si>
  <si>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</si>
  <si>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</si>
  <si>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</si>
  <si>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</si>
  <si>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</si>
  <si>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</si>
  <si>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</si>
  <si>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</si>
  <si>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</si>
  <si>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</si>
  <si>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</si>
  <si>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</si>
  <si>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</si>
  <si>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</si>
  <si>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</si>
  <si>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</si>
  <si>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</si>
  <si>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</si>
  <si>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</si>
  <si>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</si>
  <si>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</si>
  <si>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</si>
  <si>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</si>
  <si>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</si>
  <si>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</si>
  <si>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</si>
  <si>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</si>
  <si>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</si>
  <si>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</si>
  <si>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</si>
  <si>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</si>
  <si>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</si>
  <si>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</si>
  <si>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</si>
  <si>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</si>
  <si>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</si>
  <si>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</si>
  <si>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</si>
  <si>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</si>
  <si>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</si>
  <si>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</si>
  <si>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</si>
  <si>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</si>
  <si>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</si>
  <si>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</si>
  <si>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</si>
  <si>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</si>
  <si>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</si>
  <si>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</si>
  <si>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</si>
  <si>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</si>
  <si>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</si>
  <si>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</si>
  <si>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</si>
  <si>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</si>
  <si>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60622414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</si>
  <si>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</si>
  <si>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</si>
  <si>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</si>
  <si>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</si>
  <si>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</si>
  <si>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</si>
  <si>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</si>
  <si>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</si>
  <si>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</si>
  <si>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</si>
  <si>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</si>
  <si>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</si>
  <si>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</si>
  <si>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</si>
  <si>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</si>
  <si>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</si>
  <si>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</si>
  <si>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</si>
  <si>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</si>
  <si>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</si>
  <si>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</si>
  <si>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</si>
  <si>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</si>
  <si>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</si>
  <si>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</si>
  <si>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</si>
  <si>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</si>
  <si>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</si>
  <si>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Кашарское сельское поселение</t>
  </si>
  <si>
    <t>60624430</t>
  </si>
  <si>
    <t>Константиновский район</t>
  </si>
  <si>
    <t>60625000</t>
  </si>
  <si>
    <t>Константиновское городское поселение</t>
  </si>
  <si>
    <t>60625101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</si>
  <si>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</si>
  <si>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</si>
  <si>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</si>
  <si>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</si>
  <si>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</si>
  <si>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</si>
  <si>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</si>
  <si>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</si>
  <si>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</si>
  <si>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</si>
  <si>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</si>
  <si>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</si>
  <si>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Киселевское сельское поселение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</si>
  <si>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</si>
  <si>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</si>
  <si>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</si>
  <si>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</si>
  <si>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</si>
  <si>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</si>
  <si>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</si>
  <si>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</si>
  <si>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</si>
  <si>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</si>
  <si>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</si>
  <si>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</si>
  <si>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</si>
  <si>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</si>
  <si>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</si>
  <si>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</si>
  <si>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</si>
  <si>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</si>
  <si>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</si>
  <si>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</si>
  <si>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Куйбышевское сельское поселение</t>
  </si>
  <si>
    <t>60627405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</si>
  <si>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</si>
  <si>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</si>
  <si>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</si>
  <si>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</si>
  <si>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</si>
  <si>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</si>
  <si>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</si>
  <si>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</si>
  <si>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</si>
  <si>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</si>
  <si>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</si>
  <si>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</si>
  <si>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</si>
  <si>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</si>
  <si>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</si>
  <si>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</si>
  <si>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</si>
  <si>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</si>
  <si>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</si>
  <si>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</si>
  <si>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</si>
  <si>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</si>
  <si>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</si>
  <si>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</si>
  <si>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</si>
  <si>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</si>
  <si>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</si>
  <si>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</si>
  <si>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</si>
  <si>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</si>
  <si>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</si>
  <si>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</si>
  <si>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</si>
  <si>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</si>
  <si>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</si>
  <si>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</si>
  <si>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Первомайское сельское поселение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</si>
  <si>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</si>
  <si>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</si>
  <si>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</si>
  <si>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</si>
  <si>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</si>
  <si>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</si>
  <si>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</si>
  <si>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</si>
  <si>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</si>
  <si>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</si>
  <si>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</si>
  <si>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</si>
  <si>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</si>
  <si>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</si>
  <si>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</si>
  <si>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</si>
  <si>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</si>
  <si>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</si>
  <si>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</si>
  <si>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</si>
  <si>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</si>
  <si>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</si>
  <si>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</si>
  <si>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</si>
  <si>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</si>
  <si>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</si>
  <si>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</si>
  <si>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</si>
  <si>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</si>
  <si>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</si>
  <si>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</si>
  <si>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</si>
  <si>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</si>
  <si>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Калининское сельское поселение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</si>
  <si>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</si>
  <si>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</si>
  <si>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</si>
  <si>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</si>
  <si>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</si>
  <si>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</si>
  <si>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</si>
  <si>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</si>
  <si>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</si>
  <si>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</si>
  <si>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</si>
  <si>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</si>
  <si>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</si>
  <si>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</si>
  <si>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</si>
  <si>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</si>
  <si>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</si>
  <si>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</si>
  <si>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</si>
  <si>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</si>
  <si>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</si>
  <si>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</si>
  <si>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</si>
  <si>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</si>
  <si>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</si>
  <si>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Николаевское сельское поселение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</si>
  <si>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</si>
  <si>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</si>
  <si>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</si>
  <si>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</si>
  <si>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</si>
  <si>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</si>
  <si>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</si>
  <si>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</si>
  <si>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</si>
  <si>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</si>
  <si>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</si>
  <si>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</si>
  <si>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</si>
  <si>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</si>
  <si>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</si>
  <si>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</si>
  <si>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</si>
  <si>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</si>
  <si>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</si>
  <si>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</si>
  <si>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</si>
  <si>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</si>
  <si>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</si>
  <si>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</si>
  <si>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</si>
  <si>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Обливское сельское поселение</t>
  </si>
  <si>
    <t>60640420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</si>
  <si>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</si>
  <si>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</si>
  <si>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</si>
  <si>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</si>
  <si>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</si>
  <si>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</si>
  <si>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</si>
  <si>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</si>
  <si>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</si>
  <si>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</si>
  <si>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</si>
  <si>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</si>
  <si>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</si>
  <si>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Краснокутское сельское поселение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</si>
  <si>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</si>
  <si>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</si>
  <si>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</si>
  <si>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</si>
  <si>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</si>
  <si>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</si>
  <si>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</si>
  <si>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</si>
  <si>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</si>
  <si>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</si>
  <si>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</si>
  <si>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</si>
  <si>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</si>
  <si>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Орловское сельское поселение</t>
  </si>
  <si>
    <t>60642446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</si>
  <si>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</si>
  <si>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</si>
  <si>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</si>
  <si>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</si>
  <si>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</si>
  <si>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</si>
  <si>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</si>
  <si>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</si>
  <si>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</si>
  <si>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</si>
  <si>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</si>
  <si>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</si>
  <si>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</si>
  <si>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</si>
  <si>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</si>
  <si>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</si>
  <si>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</si>
  <si>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</si>
  <si>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</si>
  <si>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</si>
  <si>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</si>
  <si>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</si>
  <si>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</si>
  <si>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</si>
  <si>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</si>
  <si>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</si>
  <si>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</si>
  <si>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</si>
  <si>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</si>
  <si>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</si>
  <si>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</si>
  <si>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</si>
  <si>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</si>
  <si>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</si>
  <si>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</si>
  <si>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</si>
  <si>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</si>
  <si>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</si>
  <si>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</si>
  <si>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</si>
  <si>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</si>
  <si>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</si>
  <si>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</si>
  <si>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</si>
  <si>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</si>
  <si>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</si>
  <si>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</si>
  <si>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Киевское сельское поселение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</si>
  <si>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</si>
  <si>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</si>
  <si>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</si>
  <si>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</si>
  <si>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</si>
  <si>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</si>
  <si>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</si>
  <si>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</si>
  <si>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</si>
  <si>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</si>
  <si>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</si>
  <si>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</si>
  <si>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</si>
  <si>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</si>
  <si>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</si>
  <si>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</si>
  <si>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</si>
  <si>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</si>
  <si>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</si>
  <si>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</si>
  <si>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</si>
  <si>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</si>
  <si>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</si>
  <si>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</si>
  <si>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</si>
  <si>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</si>
  <si>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</si>
  <si>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</si>
  <si>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</si>
  <si>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</si>
  <si>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</si>
  <si>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</si>
  <si>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</si>
  <si>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</si>
  <si>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</si>
  <si>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</si>
  <si>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</si>
  <si>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</si>
  <si>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</si>
  <si>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</si>
  <si>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</si>
  <si>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</si>
  <si>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</si>
  <si>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</si>
  <si>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</si>
  <si>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</si>
  <si>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</si>
  <si>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Семикаракорское городское поселение</t>
  </si>
  <si>
    <t>60651101</t>
  </si>
  <si>
    <t>Тарасовский район</t>
  </si>
  <si>
    <t>60653000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</si>
  <si>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</si>
  <si>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</si>
  <si>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</si>
  <si>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</si>
  <si>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</si>
  <si>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</si>
  <si>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</si>
  <si>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</si>
  <si>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</si>
  <si>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</si>
  <si>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</si>
  <si>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</si>
  <si>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</si>
  <si>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</si>
  <si>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</si>
  <si>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</si>
  <si>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</si>
  <si>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</si>
  <si>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</si>
  <si>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</si>
  <si>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</si>
  <si>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</si>
  <si>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</si>
  <si>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</si>
  <si>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</si>
  <si>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</si>
  <si>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</si>
  <si>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</si>
  <si>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</si>
  <si>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</si>
  <si>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</si>
  <si>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</si>
  <si>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</si>
  <si>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</si>
  <si>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</si>
  <si>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</si>
  <si>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</si>
  <si>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</si>
  <si>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</si>
  <si>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</si>
  <si>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</si>
  <si>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</si>
  <si>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</si>
  <si>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</si>
  <si>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</si>
  <si>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</si>
  <si>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</si>
  <si>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</si>
  <si>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</si>
  <si>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</si>
  <si>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</si>
  <si>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</si>
  <si>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</si>
  <si>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</si>
  <si>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</si>
  <si>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</si>
  <si>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</si>
  <si>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</si>
  <si>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</si>
  <si>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</si>
  <si>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</si>
  <si>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</si>
  <si>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Чертковское сельское поселение</t>
  </si>
  <si>
    <t>60658454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</si>
  <si>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</si>
  <si>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</si>
  <si>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</si>
  <si>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</si>
  <si>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</si>
  <si>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</si>
  <si>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</si>
  <si>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</si>
  <si>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</si>
  <si>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</si>
  <si>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</si>
  <si>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</si>
  <si>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</si>
  <si>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</si>
  <si>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</si>
  <si>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</si>
  <si>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</si>
  <si>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</si>
  <si>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</si>
  <si>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№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</si>
  <si>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</si>
  <si>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</si>
  <si>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</si>
  <si>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</si>
  <si>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</si>
  <si>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</si>
  <si>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</si>
  <si>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</si>
  <si>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</si>
  <si>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</si>
  <si>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60607450</t>
  </si>
  <si>
    <t>Верхняковское сельское поселение</t>
  </si>
  <si>
    <t>60608405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</si>
  <si>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</si>
  <si>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</si>
  <si>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</si>
  <si>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</si>
  <si>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</si>
  <si>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</si>
  <si>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</si>
  <si>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</si>
  <si>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</si>
  <si>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</si>
  <si>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</si>
  <si>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</si>
  <si>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</si>
  <si>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</si>
  <si>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</si>
  <si>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</si>
  <si>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Верхнесоленовское сельское поселение</t>
  </si>
  <si>
    <t>60609409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</si>
  <si>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</si>
  <si>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</si>
  <si>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</si>
  <si>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</si>
  <si>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</si>
  <si>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</si>
  <si>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</si>
  <si>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</si>
  <si>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</si>
  <si>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</si>
  <si>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</si>
  <si>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</si>
  <si>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</si>
  <si>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</si>
  <si>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</si>
  <si>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</si>
  <si>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</si>
  <si>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</si>
  <si>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</si>
  <si>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Иваново-Шамшевское сельское поселение</t>
  </si>
  <si>
    <t>60622412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</si>
  <si>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</si>
  <si>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</si>
  <si>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</si>
  <si>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</si>
  <si>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</si>
  <si>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</si>
  <si>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</si>
  <si>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</si>
  <si>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</si>
  <si>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</si>
  <si>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</si>
  <si>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</si>
  <si>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</si>
  <si>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</si>
  <si>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</si>
  <si>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</si>
  <si>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</si>
  <si>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</si>
  <si>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60624435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</si>
  <si>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</si>
  <si>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</si>
  <si>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</si>
  <si>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</si>
  <si>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</si>
  <si>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</si>
  <si>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</si>
  <si>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</si>
  <si>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</si>
  <si>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</si>
  <si>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</si>
  <si>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</si>
  <si>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</si>
  <si>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</si>
  <si>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</si>
  <si>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</si>
  <si>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</si>
  <si>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</si>
  <si>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Кринично-Лугское сельское поселение</t>
  </si>
  <si>
    <t>60627404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</si>
  <si>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</si>
  <si>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</si>
  <si>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</si>
  <si>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</si>
  <si>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</si>
  <si>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</si>
  <si>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</si>
  <si>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</si>
  <si>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</si>
  <si>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</si>
  <si>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</si>
  <si>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</si>
  <si>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</si>
  <si>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</si>
  <si>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</si>
  <si>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</si>
  <si>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</si>
  <si>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</si>
  <si>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</si>
  <si>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</si>
  <si>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</si>
  <si>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</si>
  <si>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</si>
  <si>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</si>
  <si>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</si>
  <si>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</si>
  <si>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</si>
  <si>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</si>
  <si>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</si>
  <si>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</si>
  <si>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</si>
  <si>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</si>
  <si>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</si>
  <si>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</si>
  <si>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</si>
  <si>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</si>
  <si>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</si>
  <si>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</si>
  <si>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</si>
  <si>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</si>
  <si>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</si>
  <si>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</si>
  <si>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</si>
  <si>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</si>
  <si>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</si>
  <si>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Солонецкое сельское поселение</t>
  </si>
  <si>
    <t>60640430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</si>
  <si>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</si>
  <si>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</si>
  <si>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</si>
  <si>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</si>
  <si>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</si>
  <si>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</si>
  <si>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</si>
  <si>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</si>
  <si>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</si>
  <si>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</si>
  <si>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</si>
  <si>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</si>
  <si>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</si>
  <si>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Островянское сельское поселение</t>
  </si>
  <si>
    <t>60642448</t>
  </si>
  <si>
    <t>60642452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</si>
  <si>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</si>
  <si>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</si>
  <si>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</si>
  <si>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</si>
  <si>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</si>
  <si>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</si>
  <si>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</si>
  <si>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</si>
  <si>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</si>
  <si>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</si>
  <si>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</si>
  <si>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</si>
  <si>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</si>
  <si>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</si>
  <si>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</si>
  <si>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</si>
  <si>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</si>
  <si>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</si>
  <si>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</si>
  <si>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</si>
  <si>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</si>
  <si>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</si>
  <si>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</si>
  <si>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</si>
  <si>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</si>
  <si>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</si>
  <si>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</si>
  <si>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</si>
  <si>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</si>
  <si>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</si>
  <si>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</si>
  <si>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</si>
  <si>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</si>
  <si>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</si>
  <si>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</si>
  <si>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</si>
  <si>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</si>
  <si>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</si>
  <si>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</si>
  <si>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</si>
  <si>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</si>
  <si>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</si>
  <si>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</si>
  <si>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</si>
  <si>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</si>
  <si>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</si>
  <si>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</si>
  <si>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</si>
  <si>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</si>
  <si>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</si>
  <si>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</si>
  <si>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</si>
  <si>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</si>
  <si>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</si>
  <si>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</si>
  <si>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</si>
  <si>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</si>
  <si>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</si>
  <si>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</si>
  <si>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</si>
  <si>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</si>
  <si>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</si>
  <si>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</si>
  <si>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</si>
  <si>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</si>
  <si>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</si>
  <si>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</si>
  <si>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</si>
  <si>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</si>
  <si>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</si>
  <si>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</si>
  <si>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</si>
  <si>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</si>
  <si>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</si>
  <si>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</si>
  <si>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</si>
  <si>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Шептуховское сельское поселение</t>
  </si>
  <si>
    <t>60658456</t>
  </si>
  <si>
    <t>Щедровское сельское поселение</t>
  </si>
  <si>
    <t>60658460</t>
  </si>
  <si>
    <t>МР</t>
  </si>
  <si>
    <t>МО</t>
  </si>
  <si>
    <t>МО_ОКТМО</t>
  </si>
  <si>
    <t>346782 РО г.Азов ул.Промышленная 5</t>
  </si>
  <si>
    <t>Спичковский Владимир Николаевич</t>
  </si>
  <si>
    <t>О</t>
  </si>
  <si>
    <t>производство тепловой энергии</t>
  </si>
  <si>
    <t>Нет доступных обновлений для шаблона с кодом JKH.OPEN.INFO.QUARTER.WARM!</t>
  </si>
</sst>
</file>

<file path=xl/styles.xml><?xml version="1.0" encoding="utf-8"?>
<styleSheet xmlns="http://schemas.openxmlformats.org/spreadsheetml/2006/main">
  <numFmts count="2">
    <numFmt numFmtId="182" formatCode="&quot;$&quot;#,##0_);[Red]\(&quot;$&quot;#,##0\)"/>
    <numFmt numFmtId="186" formatCode="_-* #,##0.00[$€-1]_-;\-* #,##0.00[$€-1]_-;_-* &quot;-&quot;??[$€-1]_-"/>
  </numFmts>
  <fonts count="7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vertAlign val="superscript"/>
      <sz val="8"/>
      <color indexed="8"/>
      <name val="Arial Narrow"/>
      <family val="2"/>
      <charset val="204"/>
    </font>
    <font>
      <b/>
      <sz val="9"/>
      <color indexed="5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theme="0"/>
      <name val="Tahoma"/>
      <family val="2"/>
      <charset val="204"/>
    </font>
    <font>
      <sz val="8"/>
      <color theme="1"/>
      <name val="Arial Narrow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49" fontId="0" fillId="0" borderId="0" applyBorder="0">
      <alignment vertical="top"/>
    </xf>
    <xf numFmtId="0" fontId="2" fillId="0" borderId="0"/>
    <xf numFmtId="186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49" fontId="57" fillId="0" borderId="0" applyNumberFormat="0" applyFill="0" applyBorder="0" applyAlignment="0" applyProtection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86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0" fontId="22" fillId="0" borderId="0"/>
    <xf numFmtId="0" fontId="1" fillId="0" borderId="0"/>
    <xf numFmtId="0" fontId="50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5" fillId="6" borderId="0" applyBorder="0">
      <alignment vertical="top"/>
    </xf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62" fillId="0" borderId="0" applyNumberFormat="0" applyFill="0" applyBorder="0" applyAlignment="0" applyProtection="0"/>
    <xf numFmtId="0" fontId="63" fillId="0" borderId="62" applyNumberFormat="0" applyFill="0" applyAlignment="0" applyProtection="0"/>
    <xf numFmtId="0" fontId="64" fillId="0" borderId="63" applyNumberFormat="0" applyFill="0" applyAlignment="0" applyProtection="0"/>
    <xf numFmtId="0" fontId="65" fillId="0" borderId="64" applyNumberFormat="0" applyFill="0" applyAlignment="0" applyProtection="0"/>
    <xf numFmtId="0" fontId="65" fillId="0" borderId="0" applyNumberFormat="0" applyFill="0" applyBorder="0" applyAlignment="0" applyProtection="0"/>
    <xf numFmtId="0" fontId="66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65" applyNumberFormat="0" applyAlignment="0" applyProtection="0"/>
    <xf numFmtId="0" fontId="70" fillId="19" borderId="66" applyNumberFormat="0" applyAlignment="0" applyProtection="0"/>
    <xf numFmtId="0" fontId="71" fillId="0" borderId="67" applyNumberFormat="0" applyFill="0" applyAlignment="0" applyProtection="0"/>
    <xf numFmtId="0" fontId="72" fillId="20" borderId="68" applyNumberFormat="0" applyAlignment="0" applyProtection="0"/>
    <xf numFmtId="0" fontId="73" fillId="0" borderId="0" applyNumberFormat="0" applyFill="0" applyBorder="0" applyAlignment="0" applyProtection="0"/>
    <xf numFmtId="0" fontId="5" fillId="21" borderId="69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70" applyNumberFormat="0" applyFill="0" applyAlignment="0" applyProtection="0"/>
    <xf numFmtId="0" fontId="76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6" fillId="45" borderId="0" applyNumberFormat="0" applyBorder="0" applyAlignment="0" applyProtection="0"/>
  </cellStyleXfs>
  <cellXfs count="340">
    <xf numFmtId="49" fontId="0" fillId="0" borderId="0" xfId="0">
      <alignment vertical="top"/>
    </xf>
    <xf numFmtId="49" fontId="0" fillId="0" borderId="5" xfId="0" applyBorder="1">
      <alignment vertical="top"/>
    </xf>
    <xf numFmtId="49" fontId="0" fillId="0" borderId="5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5" applyFont="1" applyAlignment="1" applyProtection="1">
      <alignment vertical="center" wrapText="1"/>
    </xf>
    <xf numFmtId="49" fontId="10" fillId="0" borderId="0" xfId="45" applyFont="1" applyAlignment="1" applyProtection="1">
      <alignment vertical="center"/>
    </xf>
    <xf numFmtId="0" fontId="5" fillId="0" borderId="6" xfId="44" applyFont="1" applyFill="1" applyBorder="1" applyAlignment="1" applyProtection="1">
      <alignment horizontal="center" vertical="center" wrapText="1"/>
    </xf>
    <xf numFmtId="0" fontId="10" fillId="0" borderId="0" xfId="44" applyFont="1" applyAlignment="1" applyProtection="1">
      <alignment horizontal="center" vertical="center" wrapText="1"/>
    </xf>
    <xf numFmtId="0" fontId="5" fillId="0" borderId="0" xfId="44" applyFont="1" applyAlignment="1" applyProtection="1">
      <alignment vertical="center" wrapText="1"/>
    </xf>
    <xf numFmtId="0" fontId="5" fillId="0" borderId="0" xfId="44" applyFont="1" applyAlignment="1" applyProtection="1">
      <alignment horizontal="left" vertical="center" wrapText="1"/>
    </xf>
    <xf numFmtId="0" fontId="5" fillId="0" borderId="0" xfId="44" applyFont="1" applyProtection="1"/>
    <xf numFmtId="0" fontId="5" fillId="8" borderId="0" xfId="44" applyFont="1" applyFill="1" applyBorder="1" applyProtection="1"/>
    <xf numFmtId="49" fontId="5" fillId="5" borderId="7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4" applyFont="1"/>
    <xf numFmtId="0" fontId="25" fillId="0" borderId="0" xfId="44" applyFont="1"/>
    <xf numFmtId="49" fontId="5" fillId="0" borderId="0" xfId="40" applyFont="1" applyProtection="1">
      <alignment vertical="top"/>
    </xf>
    <xf numFmtId="49" fontId="5" fillId="0" borderId="0" xfId="40" applyProtection="1">
      <alignment vertical="top"/>
    </xf>
    <xf numFmtId="0" fontId="10" fillId="0" borderId="0" xfId="47" applyNumberFormat="1" applyFont="1" applyFill="1" applyAlignment="1" applyProtection="1">
      <alignment vertical="center" wrapText="1"/>
    </xf>
    <xf numFmtId="0" fontId="10" fillId="0" borderId="0" xfId="47" applyFont="1" applyFill="1" applyAlignment="1" applyProtection="1">
      <alignment horizontal="left" vertical="center" wrapText="1"/>
    </xf>
    <xf numFmtId="0" fontId="10" fillId="0" borderId="0" xfId="47" applyFont="1" applyAlignment="1" applyProtection="1">
      <alignment vertical="center" wrapText="1"/>
    </xf>
    <xf numFmtId="0" fontId="10" fillId="0" borderId="0" xfId="47" applyFont="1" applyAlignment="1" applyProtection="1">
      <alignment horizontal="center" vertical="center" wrapText="1"/>
    </xf>
    <xf numFmtId="0" fontId="10" fillId="0" borderId="0" xfId="47" applyFont="1" applyFill="1" applyAlignment="1" applyProtection="1">
      <alignment vertical="center" wrapText="1"/>
    </xf>
    <xf numFmtId="0" fontId="23" fillId="0" borderId="0" xfId="47" applyFont="1" applyAlignment="1" applyProtection="1">
      <alignment vertical="center" wrapText="1"/>
    </xf>
    <xf numFmtId="0" fontId="5" fillId="8" borderId="0" xfId="47" applyFont="1" applyFill="1" applyBorder="1" applyAlignment="1" applyProtection="1">
      <alignment vertical="center" wrapText="1"/>
    </xf>
    <xf numFmtId="0" fontId="5" fillId="0" borderId="0" xfId="47" applyFont="1" applyBorder="1" applyAlignment="1" applyProtection="1">
      <alignment vertical="center" wrapText="1"/>
    </xf>
    <xf numFmtId="0" fontId="5" fillId="0" borderId="0" xfId="47" applyFont="1" applyAlignment="1" applyProtection="1">
      <alignment horizontal="right" vertical="center"/>
    </xf>
    <xf numFmtId="0" fontId="5" fillId="0" borderId="0" xfId="47" applyFont="1" applyAlignment="1" applyProtection="1">
      <alignment horizontal="center" vertical="center" wrapText="1"/>
    </xf>
    <xf numFmtId="0" fontId="5" fillId="0" borderId="0" xfId="47" applyFont="1" applyAlignment="1" applyProtection="1">
      <alignment vertical="center" wrapText="1"/>
    </xf>
    <xf numFmtId="0" fontId="26" fillId="8" borderId="0" xfId="47" applyFont="1" applyFill="1" applyBorder="1" applyAlignment="1" applyProtection="1">
      <alignment vertical="center" wrapText="1"/>
    </xf>
    <xf numFmtId="0" fontId="7" fillId="8" borderId="0" xfId="47" applyFont="1" applyFill="1" applyBorder="1" applyAlignment="1" applyProtection="1">
      <alignment vertical="center" wrapText="1"/>
    </xf>
    <xf numFmtId="0" fontId="5" fillId="8" borderId="0" xfId="47" applyFont="1" applyFill="1" applyBorder="1" applyAlignment="1" applyProtection="1">
      <alignment horizontal="right" vertical="center" wrapText="1" indent="1"/>
    </xf>
    <xf numFmtId="0" fontId="27" fillId="8" borderId="0" xfId="47" applyFont="1" applyFill="1" applyBorder="1" applyAlignment="1" applyProtection="1">
      <alignment horizontal="center" vertical="center" wrapText="1"/>
    </xf>
    <xf numFmtId="14" fontId="10" fillId="8" borderId="0" xfId="47" applyNumberFormat="1" applyFont="1" applyFill="1" applyBorder="1" applyAlignment="1" applyProtection="1">
      <alignment horizontal="center" vertical="center" wrapText="1"/>
    </xf>
    <xf numFmtId="0" fontId="10" fillId="8" borderId="0" xfId="47" applyNumberFormat="1" applyFont="1" applyFill="1" applyBorder="1" applyAlignment="1" applyProtection="1">
      <alignment horizontal="center" vertical="center" wrapText="1"/>
    </xf>
    <xf numFmtId="0" fontId="5" fillId="8" borderId="0" xfId="47" applyNumberFormat="1" applyFont="1" applyFill="1" applyBorder="1" applyAlignment="1" applyProtection="1">
      <alignment horizontal="center" vertical="center" wrapText="1"/>
    </xf>
    <xf numFmtId="0" fontId="5" fillId="8" borderId="0" xfId="47" applyFont="1" applyFill="1" applyBorder="1" applyAlignment="1" applyProtection="1">
      <alignment horizontal="center" vertical="center" wrapText="1"/>
    </xf>
    <xf numFmtId="14" fontId="5" fillId="8" borderId="0" xfId="47" applyNumberFormat="1" applyFont="1" applyFill="1" applyBorder="1" applyAlignment="1" applyProtection="1">
      <alignment horizontal="center" vertical="center" wrapText="1"/>
    </xf>
    <xf numFmtId="0" fontId="23" fillId="0" borderId="0" xfId="47" applyFont="1" applyAlignment="1" applyProtection="1">
      <alignment horizontal="center" vertical="center" wrapText="1"/>
    </xf>
    <xf numFmtId="0" fontId="28" fillId="8" borderId="0" xfId="47" applyNumberFormat="1" applyFont="1" applyFill="1" applyBorder="1" applyAlignment="1" applyProtection="1">
      <alignment horizontal="center" vertical="center" wrapText="1"/>
    </xf>
    <xf numFmtId="0" fontId="5" fillId="8" borderId="0" xfId="47" applyNumberFormat="1" applyFont="1" applyFill="1" applyBorder="1" applyAlignment="1" applyProtection="1">
      <alignment horizontal="right" vertical="center" wrapText="1" indent="1"/>
    </xf>
    <xf numFmtId="0" fontId="5" fillId="0" borderId="0" xfId="47" applyFont="1" applyFill="1" applyAlignment="1" applyProtection="1">
      <alignment vertical="center"/>
    </xf>
    <xf numFmtId="0" fontId="10" fillId="0" borderId="0" xfId="47" applyFont="1" applyFill="1" applyBorder="1" applyAlignment="1" applyProtection="1">
      <alignment vertical="center" wrapText="1"/>
    </xf>
    <xf numFmtId="49" fontId="10" fillId="0" borderId="0" xfId="47" applyNumberFormat="1" applyFont="1" applyFill="1" applyBorder="1" applyAlignment="1" applyProtection="1">
      <alignment horizontal="left" vertical="center" wrapText="1"/>
    </xf>
    <xf numFmtId="49" fontId="26" fillId="8" borderId="0" xfId="47" applyNumberFormat="1" applyFont="1" applyFill="1" applyBorder="1" applyAlignment="1" applyProtection="1">
      <alignment horizontal="center" vertical="center" wrapText="1"/>
    </xf>
    <xf numFmtId="0" fontId="5" fillId="8" borderId="8" xfId="47" applyFont="1" applyFill="1" applyBorder="1" applyAlignment="1" applyProtection="1">
      <alignment horizontal="right" vertical="center" wrapText="1" indent="1"/>
    </xf>
    <xf numFmtId="0" fontId="29" fillId="0" borderId="0" xfId="47" applyFont="1" applyAlignment="1" applyProtection="1">
      <alignment vertical="center" wrapText="1"/>
    </xf>
    <xf numFmtId="49" fontId="5" fillId="7" borderId="9" xfId="47" applyNumberFormat="1" applyFont="1" applyFill="1" applyBorder="1" applyAlignment="1" applyProtection="1">
      <alignment horizontal="center" vertical="center" wrapText="1"/>
    </xf>
    <xf numFmtId="49" fontId="0" fillId="9" borderId="0" xfId="0" applyFill="1" applyProtection="1">
      <alignment vertical="top"/>
    </xf>
    <xf numFmtId="0" fontId="5" fillId="0" borderId="0" xfId="49" applyFont="1" applyFill="1" applyAlignment="1" applyProtection="1">
      <alignment vertical="center" wrapText="1"/>
    </xf>
    <xf numFmtId="0" fontId="5" fillId="8" borderId="0" xfId="49" applyFont="1" applyFill="1" applyBorder="1" applyAlignment="1" applyProtection="1">
      <alignment vertical="center" wrapText="1"/>
    </xf>
    <xf numFmtId="0" fontId="5" fillId="8" borderId="0" xfId="49" applyFont="1" applyFill="1" applyBorder="1" applyAlignment="1" applyProtection="1">
      <alignment horizontal="right" vertical="center" wrapText="1"/>
    </xf>
    <xf numFmtId="0" fontId="22" fillId="0" borderId="0" xfId="42" applyProtection="1"/>
    <xf numFmtId="0" fontId="5" fillId="0" borderId="0" xfId="46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23" fillId="0" borderId="0" xfId="47" applyNumberFormat="1" applyFont="1" applyFill="1" applyBorder="1" applyAlignment="1" applyProtection="1">
      <alignment horizontal="center" vertical="top" wrapText="1"/>
    </xf>
    <xf numFmtId="0" fontId="0" fillId="8" borderId="8" xfId="47" applyFont="1" applyFill="1" applyBorder="1" applyAlignment="1" applyProtection="1">
      <alignment horizontal="right" vertical="center" wrapText="1" indent="1"/>
    </xf>
    <xf numFmtId="0" fontId="0" fillId="8" borderId="0" xfId="47" applyFont="1" applyFill="1" applyBorder="1" applyAlignment="1" applyProtection="1">
      <alignment horizontal="center" vertical="center" wrapText="1"/>
    </xf>
    <xf numFmtId="0" fontId="5" fillId="8" borderId="7" xfId="44" applyFont="1" applyFill="1" applyBorder="1" applyAlignment="1" applyProtection="1">
      <alignment horizontal="center" vertical="center"/>
    </xf>
    <xf numFmtId="49" fontId="33" fillId="8" borderId="0" xfId="32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49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9" xfId="4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47" applyFont="1" applyAlignment="1" applyProtection="1">
      <alignment vertical="center" wrapText="1"/>
    </xf>
    <xf numFmtId="0" fontId="0" fillId="0" borderId="9" xfId="46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1" applyFont="1" applyFill="1" applyBorder="1" applyAlignment="1" applyProtection="1">
      <alignment vertical="center" wrapText="1"/>
    </xf>
    <xf numFmtId="0" fontId="18" fillId="0" borderId="0" xfId="31" applyFont="1" applyFill="1" applyBorder="1" applyAlignment="1" applyProtection="1">
      <alignment vertical="center" wrapText="1"/>
    </xf>
    <xf numFmtId="0" fontId="40" fillId="0" borderId="0" xfId="49" applyFont="1" applyFill="1" applyAlignment="1" applyProtection="1">
      <alignment vertical="center" wrapText="1"/>
    </xf>
    <xf numFmtId="49" fontId="40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1" fillId="0" borderId="0" xfId="0" applyFont="1" applyBorder="1" applyAlignment="1" applyProtection="1">
      <alignment horizontal="center" vertical="center"/>
    </xf>
    <xf numFmtId="0" fontId="41" fillId="8" borderId="0" xfId="49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49" applyFont="1" applyFill="1" applyAlignment="1" applyProtection="1">
      <alignment horizontal="center" vertical="center" wrapText="1"/>
    </xf>
    <xf numFmtId="0" fontId="41" fillId="8" borderId="0" xfId="44" applyFont="1" applyFill="1" applyBorder="1" applyAlignment="1" applyProtection="1">
      <alignment horizontal="center"/>
    </xf>
    <xf numFmtId="0" fontId="41" fillId="0" borderId="0" xfId="44" applyFont="1" applyAlignment="1" applyProtection="1">
      <alignment horizontal="center" vertical="center"/>
    </xf>
    <xf numFmtId="0" fontId="41" fillId="8" borderId="0" xfId="44" applyFont="1" applyFill="1" applyBorder="1" applyAlignment="1" applyProtection="1">
      <alignment horizontal="center" vertical="center"/>
    </xf>
    <xf numFmtId="49" fontId="37" fillId="0" borderId="7" xfId="0" applyFont="1" applyBorder="1" applyAlignment="1">
      <alignment vertical="top" wrapText="1"/>
    </xf>
    <xf numFmtId="0" fontId="5" fillId="0" borderId="7" xfId="34" applyFont="1" applyBorder="1" applyAlignment="1" applyProtection="1">
      <alignment horizontal="justify" vertical="top" wrapText="1"/>
    </xf>
    <xf numFmtId="0" fontId="0" fillId="8" borderId="0" xfId="47" applyFont="1" applyFill="1" applyBorder="1" applyAlignment="1" applyProtection="1">
      <alignment horizontal="right" vertical="center" wrapText="1" indent="1"/>
    </xf>
    <xf numFmtId="0" fontId="0" fillId="8" borderId="0" xfId="47" applyNumberFormat="1" applyFont="1" applyFill="1" applyBorder="1" applyAlignment="1" applyProtection="1">
      <alignment horizontal="right" vertical="center" wrapText="1" indent="1"/>
    </xf>
    <xf numFmtId="0" fontId="38" fillId="0" borderId="0" xfId="49" applyFont="1" applyFill="1" applyAlignment="1" applyProtection="1">
      <alignment vertical="center" wrapText="1"/>
    </xf>
    <xf numFmtId="0" fontId="5" fillId="8" borderId="10" xfId="49" applyFont="1" applyFill="1" applyBorder="1" applyAlignment="1" applyProtection="1">
      <alignment horizontal="center" vertical="center" wrapText="1"/>
    </xf>
    <xf numFmtId="0" fontId="5" fillId="0" borderId="11" xfId="32" applyFont="1" applyFill="1" applyBorder="1" applyAlignment="1" applyProtection="1">
      <alignment horizontal="center" vertical="center" wrapText="1"/>
    </xf>
    <xf numFmtId="0" fontId="5" fillId="8" borderId="11" xfId="49" applyFont="1" applyFill="1" applyBorder="1" applyAlignment="1" applyProtection="1">
      <alignment horizontal="center" vertical="center" wrapText="1"/>
    </xf>
    <xf numFmtId="0" fontId="5" fillId="0" borderId="12" xfId="32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</xf>
    <xf numFmtId="49" fontId="5" fillId="0" borderId="9" xfId="49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1" xfId="41" applyNumberFormat="1" applyFont="1" applyFill="1" applyBorder="1" applyAlignment="1" applyProtection="1">
      <alignment horizontal="center" vertical="center" wrapText="1"/>
    </xf>
    <xf numFmtId="49" fontId="5" fillId="8" borderId="9" xfId="41" applyNumberFormat="1" applyFont="1" applyFill="1" applyBorder="1" applyAlignment="1" applyProtection="1">
      <alignment horizontal="center" vertical="center" wrapText="1"/>
    </xf>
    <xf numFmtId="16" fontId="5" fillId="8" borderId="9" xfId="41" applyNumberFormat="1" applyFont="1" applyFill="1" applyBorder="1" applyAlignment="1" applyProtection="1">
      <alignment horizontal="center" vertical="center" wrapText="1"/>
    </xf>
    <xf numFmtId="49" fontId="5" fillId="10" borderId="9" xfId="48" applyNumberFormat="1" applyFont="1" applyFill="1" applyBorder="1" applyAlignment="1" applyProtection="1">
      <alignment horizontal="center" vertical="center" wrapText="1"/>
      <protection locked="0"/>
    </xf>
    <xf numFmtId="49" fontId="5" fillId="10" borderId="9" xfId="41" applyNumberFormat="1" applyFont="1" applyFill="1" applyBorder="1" applyAlignment="1" applyProtection="1">
      <alignment horizontal="center" vertical="center" wrapText="1"/>
      <protection locked="0"/>
    </xf>
    <xf numFmtId="0" fontId="5" fillId="8" borderId="13" xfId="44" applyFont="1" applyFill="1" applyBorder="1" applyAlignment="1" applyProtection="1">
      <alignment horizontal="center" vertical="center"/>
    </xf>
    <xf numFmtId="49" fontId="5" fillId="0" borderId="13" xfId="44" applyNumberFormat="1" applyFont="1" applyFill="1" applyBorder="1" applyAlignment="1" applyProtection="1">
      <alignment horizontal="left" vertical="center" wrapText="1"/>
    </xf>
    <xf numFmtId="0" fontId="39" fillId="8" borderId="0" xfId="49" applyFont="1" applyFill="1" applyBorder="1" applyAlignment="1" applyProtection="1">
      <alignment vertical="center" wrapText="1"/>
    </xf>
    <xf numFmtId="0" fontId="39" fillId="0" borderId="0" xfId="49" applyFont="1" applyFill="1" applyAlignment="1" applyProtection="1">
      <alignment vertical="center" wrapText="1"/>
    </xf>
    <xf numFmtId="49" fontId="5" fillId="0" borderId="9" xfId="47" applyNumberFormat="1" applyFont="1" applyFill="1" applyBorder="1" applyAlignment="1" applyProtection="1">
      <alignment horizontal="center" vertical="center" wrapText="1"/>
    </xf>
    <xf numFmtId="0" fontId="0" fillId="0" borderId="7" xfId="34" applyFont="1" applyBorder="1" applyAlignment="1" applyProtection="1">
      <alignment horizontal="justify" vertical="top" wrapText="1"/>
    </xf>
    <xf numFmtId="0" fontId="0" fillId="8" borderId="9" xfId="41" applyNumberFormat="1" applyFont="1" applyFill="1" applyBorder="1" applyAlignment="1" applyProtection="1">
      <alignment horizontal="left" vertical="center" wrapText="1" indent="1"/>
    </xf>
    <xf numFmtId="49" fontId="0" fillId="7" borderId="9" xfId="47" applyNumberFormat="1" applyFont="1" applyFill="1" applyBorder="1" applyAlignment="1" applyProtection="1">
      <alignment horizontal="center" vertical="center" wrapText="1"/>
    </xf>
    <xf numFmtId="0" fontId="58" fillId="0" borderId="0" xfId="49" applyFont="1" applyFill="1" applyAlignment="1" applyProtection="1">
      <alignment vertical="center" wrapText="1"/>
    </xf>
    <xf numFmtId="0" fontId="58" fillId="0" borderId="0" xfId="47" applyFont="1" applyAlignment="1" applyProtection="1">
      <alignment horizontal="center" vertical="center" wrapText="1"/>
    </xf>
    <xf numFmtId="49" fontId="58" fillId="0" borderId="0" xfId="49" applyNumberFormat="1" applyFont="1" applyFill="1" applyAlignment="1" applyProtection="1">
      <alignment vertical="center" wrapText="1"/>
    </xf>
    <xf numFmtId="49" fontId="0" fillId="0" borderId="0" xfId="48" applyNumberFormat="1" applyFont="1" applyAlignment="1" applyProtection="1">
      <alignment vertical="center" wrapText="1"/>
    </xf>
    <xf numFmtId="0" fontId="5" fillId="0" borderId="0" xfId="48" applyFont="1" applyAlignment="1" applyProtection="1">
      <alignment vertical="center"/>
    </xf>
    <xf numFmtId="49" fontId="5" fillId="0" borderId="0" xfId="48" applyNumberFormat="1" applyFont="1" applyAlignment="1" applyProtection="1">
      <alignment vertical="center" wrapText="1"/>
    </xf>
    <xf numFmtId="0" fontId="0" fillId="0" borderId="0" xfId="49" applyFont="1" applyFill="1" applyAlignment="1" applyProtection="1">
      <alignment horizontal="right" vertical="top" wrapText="1"/>
    </xf>
    <xf numFmtId="0" fontId="0" fillId="0" borderId="0" xfId="46" applyFont="1" applyFill="1" applyBorder="1" applyAlignment="1" applyProtection="1">
      <alignment vertical="center" wrapText="1"/>
    </xf>
    <xf numFmtId="0" fontId="5" fillId="0" borderId="0" xfId="49" applyFont="1" applyFill="1" applyAlignment="1" applyProtection="1">
      <alignment horizontal="left" vertical="center" wrapText="1"/>
    </xf>
    <xf numFmtId="0" fontId="0" fillId="0" borderId="9" xfId="32" applyFont="1" applyFill="1" applyBorder="1" applyAlignment="1" applyProtection="1">
      <alignment horizontal="left" vertical="center" wrapText="1"/>
    </xf>
    <xf numFmtId="49" fontId="5" fillId="8" borderId="9" xfId="32" applyNumberFormat="1" applyFont="1" applyFill="1" applyBorder="1" applyAlignment="1" applyProtection="1">
      <alignment horizontal="center" vertical="center" wrapText="1"/>
    </xf>
    <xf numFmtId="49" fontId="0" fillId="8" borderId="9" xfId="32" applyNumberFormat="1" applyFont="1" applyFill="1" applyBorder="1" applyAlignment="1" applyProtection="1">
      <alignment horizontal="center" vertical="center" wrapText="1"/>
    </xf>
    <xf numFmtId="3" fontId="5" fillId="0" borderId="9" xfId="49" applyNumberFormat="1" applyFont="1" applyFill="1" applyBorder="1" applyAlignment="1" applyProtection="1">
      <alignment vertical="center" wrapText="1"/>
    </xf>
    <xf numFmtId="0" fontId="42" fillId="0" borderId="0" xfId="34" applyFont="1" applyAlignment="1" applyProtection="1">
      <alignment wrapText="1"/>
    </xf>
    <xf numFmtId="0" fontId="42" fillId="0" borderId="0" xfId="34" applyFont="1" applyAlignment="1" applyProtection="1">
      <alignment vertical="center" wrapText="1"/>
    </xf>
    <xf numFmtId="0" fontId="42" fillId="0" borderId="14" xfId="34" applyFont="1" applyBorder="1" applyAlignment="1" applyProtection="1">
      <alignment vertical="center" wrapText="1"/>
    </xf>
    <xf numFmtId="0" fontId="42" fillId="0" borderId="15" xfId="34" applyFont="1" applyBorder="1" applyAlignment="1" applyProtection="1">
      <alignment wrapText="1"/>
    </xf>
    <xf numFmtId="0" fontId="42" fillId="0" borderId="16" xfId="34" applyFont="1" applyBorder="1" applyAlignment="1" applyProtection="1">
      <alignment vertical="center" wrapText="1"/>
    </xf>
    <xf numFmtId="0" fontId="42" fillId="0" borderId="17" xfId="34" applyFont="1" applyBorder="1" applyAlignment="1" applyProtection="1">
      <alignment vertical="center" wrapText="1"/>
    </xf>
    <xf numFmtId="0" fontId="42" fillId="0" borderId="0" xfId="34" applyFont="1" applyAlignment="1">
      <alignment vertical="center" wrapText="1"/>
    </xf>
    <xf numFmtId="0" fontId="42" fillId="0" borderId="0" xfId="34" applyFont="1" applyBorder="1" applyAlignment="1" applyProtection="1">
      <alignment vertical="center" wrapText="1"/>
    </xf>
    <xf numFmtId="0" fontId="43" fillId="0" borderId="0" xfId="0" applyNumberFormat="1" applyFont="1" applyAlignment="1">
      <alignment wrapText="1"/>
    </xf>
    <xf numFmtId="0" fontId="44" fillId="0" borderId="0" xfId="0" applyNumberFormat="1" applyFont="1" applyAlignment="1">
      <alignment horizontal="left" vertical="center" wrapText="1"/>
    </xf>
    <xf numFmtId="0" fontId="45" fillId="0" borderId="0" xfId="34" applyFont="1" applyFill="1" applyBorder="1" applyAlignment="1" applyProtection="1">
      <alignment wrapText="1"/>
    </xf>
    <xf numFmtId="0" fontId="42" fillId="0" borderId="0" xfId="34" applyFont="1" applyFill="1" applyAlignment="1">
      <alignment wrapText="1"/>
    </xf>
    <xf numFmtId="0" fontId="42" fillId="0" borderId="0" xfId="34" applyFont="1" applyBorder="1" applyAlignment="1" applyProtection="1">
      <alignment wrapText="1"/>
    </xf>
    <xf numFmtId="0" fontId="42" fillId="0" borderId="18" xfId="34" applyFont="1" applyBorder="1" applyAlignment="1" applyProtection="1">
      <alignment vertical="center" wrapText="1"/>
    </xf>
    <xf numFmtId="0" fontId="44" fillId="0" borderId="19" xfId="34" applyFont="1" applyBorder="1" applyAlignment="1" applyProtection="1">
      <alignment vertical="center" wrapText="1"/>
    </xf>
    <xf numFmtId="0" fontId="42" fillId="0" borderId="20" xfId="34" applyFont="1" applyBorder="1" applyAlignment="1" applyProtection="1">
      <alignment wrapText="1"/>
    </xf>
    <xf numFmtId="49" fontId="5" fillId="0" borderId="0" xfId="37" applyFont="1" applyAlignment="1">
      <alignment vertical="top" wrapText="1"/>
    </xf>
    <xf numFmtId="49" fontId="5" fillId="0" borderId="0" xfId="37" applyFont="1" applyFill="1" applyAlignment="1">
      <alignment vertical="top" wrapText="1"/>
    </xf>
    <xf numFmtId="49" fontId="5" fillId="0" borderId="0" xfId="37" applyFont="1" applyAlignment="1">
      <alignment vertical="center" wrapText="1"/>
    </xf>
    <xf numFmtId="0" fontId="46" fillId="0" borderId="0" xfId="34" applyFont="1" applyBorder="1" applyAlignment="1" applyProtection="1">
      <alignment wrapText="1"/>
    </xf>
    <xf numFmtId="0" fontId="5" fillId="0" borderId="0" xfId="39" applyFont="1" applyAlignment="1" applyProtection="1">
      <alignment vertical="center" wrapText="1"/>
    </xf>
    <xf numFmtId="0" fontId="5" fillId="0" borderId="0" xfId="39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0" applyNumberFormat="1" applyFont="1" applyAlignment="1" applyProtection="1">
      <alignment wrapText="1"/>
    </xf>
    <xf numFmtId="0" fontId="14" fillId="0" borderId="0" xfId="43" applyFont="1" applyBorder="1" applyAlignment="1">
      <alignment horizontal="right" vertical="top" wrapText="1"/>
    </xf>
    <xf numFmtId="49" fontId="24" fillId="8" borderId="21" xfId="38" applyFont="1" applyFill="1" applyBorder="1" applyAlignment="1" applyProtection="1">
      <alignment vertical="center" wrapText="1"/>
    </xf>
    <xf numFmtId="49" fontId="20" fillId="8" borderId="22" xfId="38" applyFont="1" applyFill="1" applyBorder="1" applyAlignment="1">
      <alignment horizontal="left" vertical="center" wrapText="1"/>
    </xf>
    <xf numFmtId="49" fontId="20" fillId="8" borderId="23" xfId="38" applyFont="1" applyFill="1" applyBorder="1" applyAlignment="1">
      <alignment horizontal="left" vertical="center" wrapText="1"/>
    </xf>
    <xf numFmtId="49" fontId="24" fillId="8" borderId="24" xfId="38" applyFont="1" applyFill="1" applyBorder="1" applyAlignment="1" applyProtection="1">
      <alignment vertical="center" wrapText="1"/>
    </xf>
    <xf numFmtId="49" fontId="14" fillId="8" borderId="0" xfId="38" applyFont="1" applyFill="1" applyBorder="1" applyAlignment="1">
      <alignment wrapText="1"/>
    </xf>
    <xf numFmtId="49" fontId="14" fillId="8" borderId="25" xfId="38" applyFont="1" applyFill="1" applyBorder="1" applyAlignment="1">
      <alignment wrapText="1"/>
    </xf>
    <xf numFmtId="49" fontId="11" fillId="8" borderId="0" xfId="28" applyNumberFormat="1" applyFont="1" applyFill="1" applyBorder="1" applyAlignment="1" applyProtection="1">
      <alignment horizontal="left" wrapText="1"/>
    </xf>
    <xf numFmtId="49" fontId="11" fillId="8" borderId="0" xfId="28" applyNumberFormat="1" applyFont="1" applyFill="1" applyBorder="1" applyAlignment="1" applyProtection="1">
      <alignment wrapText="1"/>
    </xf>
    <xf numFmtId="49" fontId="14" fillId="8" borderId="0" xfId="38" applyFont="1" applyFill="1" applyBorder="1" applyAlignment="1">
      <alignment horizontal="right" wrapText="1"/>
    </xf>
    <xf numFmtId="49" fontId="20" fillId="8" borderId="0" xfId="38" applyFont="1" applyFill="1" applyBorder="1" applyAlignment="1">
      <alignment horizontal="left" vertical="center" wrapText="1"/>
    </xf>
    <xf numFmtId="49" fontId="20" fillId="8" borderId="25" xfId="38" applyFont="1" applyFill="1" applyBorder="1" applyAlignment="1">
      <alignment horizontal="left" vertical="center" wrapText="1"/>
    </xf>
    <xf numFmtId="49" fontId="14" fillId="0" borderId="0" xfId="38" applyFont="1" applyFill="1" applyBorder="1" applyAlignment="1" applyProtection="1">
      <alignment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38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49" fontId="42" fillId="7" borderId="7" xfId="36" applyNumberFormat="1" applyFont="1" applyFill="1" applyBorder="1" applyAlignment="1" applyProtection="1">
      <alignment horizontal="center" vertical="center" wrapText="1"/>
    </xf>
    <xf numFmtId="49" fontId="42" fillId="5" borderId="7" xfId="36" applyNumberFormat="1" applyFont="1" applyFill="1" applyBorder="1" applyAlignment="1" applyProtection="1">
      <alignment horizontal="center" vertical="center" wrapText="1"/>
    </xf>
    <xf numFmtId="49" fontId="24" fillId="8" borderId="24" xfId="38" applyFont="1" applyFill="1" applyBorder="1" applyAlignment="1" applyProtection="1">
      <alignment horizontal="center" vertical="center" wrapText="1"/>
    </xf>
    <xf numFmtId="49" fontId="42" fillId="10" borderId="7" xfId="36" applyNumberFormat="1" applyFont="1" applyFill="1" applyBorder="1" applyAlignment="1" applyProtection="1">
      <alignment horizontal="center" vertical="center" wrapText="1"/>
      <protection locked="0"/>
    </xf>
    <xf numFmtId="49" fontId="42" fillId="14" borderId="7" xfId="36" applyNumberFormat="1" applyFont="1" applyFill="1" applyBorder="1" applyAlignment="1" applyProtection="1">
      <alignment horizontal="center" vertical="center" wrapText="1"/>
    </xf>
    <xf numFmtId="49" fontId="0" fillId="0" borderId="21" xfId="0" applyBorder="1">
      <alignment vertical="top"/>
    </xf>
    <xf numFmtId="49" fontId="0" fillId="0" borderId="23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58" fillId="0" borderId="0" xfId="0" applyFont="1">
      <alignment vertical="top"/>
    </xf>
    <xf numFmtId="0" fontId="42" fillId="0" borderId="26" xfId="34" applyFont="1" applyBorder="1" applyAlignment="1" applyProtection="1">
      <alignment vertical="center" wrapText="1"/>
    </xf>
    <xf numFmtId="0" fontId="5" fillId="15" borderId="27" xfId="49" applyFont="1" applyFill="1" applyBorder="1" applyAlignment="1" applyProtection="1">
      <alignment vertical="center" wrapText="1"/>
    </xf>
    <xf numFmtId="49" fontId="32" fillId="15" borderId="28" xfId="0" applyFont="1" applyFill="1" applyBorder="1" applyAlignment="1" applyProtection="1">
      <alignment horizontal="left" vertical="center"/>
    </xf>
    <xf numFmtId="49" fontId="30" fillId="15" borderId="28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3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49" applyFont="1" applyFill="1" applyBorder="1" applyAlignment="1" applyProtection="1">
      <alignment vertical="center" wrapText="1"/>
    </xf>
    <xf numFmtId="4" fontId="5" fillId="10" borderId="46" xfId="49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0" borderId="48" xfId="32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49" applyFont="1" applyFill="1" applyBorder="1" applyAlignment="1" applyProtection="1">
      <alignment horizontal="center" vertical="center" wrapText="1"/>
    </xf>
    <xf numFmtId="0" fontId="5" fillId="0" borderId="51" xfId="32" applyFont="1" applyFill="1" applyBorder="1" applyAlignment="1" applyProtection="1">
      <alignment horizontal="center" vertical="center" wrapText="1"/>
    </xf>
    <xf numFmtId="0" fontId="18" fillId="0" borderId="0" xfId="31" applyFont="1" applyFill="1" applyBorder="1" applyAlignment="1" applyProtection="1">
      <alignment horizontal="center" vertical="center" wrapText="1"/>
    </xf>
    <xf numFmtId="0" fontId="5" fillId="0" borderId="0" xfId="31" applyFont="1" applyFill="1" applyBorder="1" applyAlignment="1" applyProtection="1">
      <alignment horizontal="center" vertical="center" wrapText="1"/>
    </xf>
    <xf numFmtId="0" fontId="41" fillId="0" borderId="30" xfId="49" applyFont="1" applyFill="1" applyBorder="1" applyAlignment="1" applyProtection="1">
      <alignment vertical="top" wrapText="1"/>
    </xf>
    <xf numFmtId="49" fontId="7" fillId="15" borderId="27" xfId="0" applyFont="1" applyFill="1" applyBorder="1" applyAlignment="1" applyProtection="1">
      <alignment horizontal="center" vertical="center"/>
    </xf>
    <xf numFmtId="49" fontId="32" fillId="15" borderId="28" xfId="0" applyFont="1" applyFill="1" applyBorder="1" applyAlignment="1" applyProtection="1">
      <alignment horizontal="left" vertical="center" indent="1"/>
    </xf>
    <xf numFmtId="49" fontId="32" fillId="15" borderId="29" xfId="0" applyFont="1" applyFill="1" applyBorder="1" applyAlignment="1" applyProtection="1">
      <alignment horizontal="left" vertical="center" indent="1"/>
    </xf>
    <xf numFmtId="49" fontId="0" fillId="0" borderId="9" xfId="49" applyNumberFormat="1" applyFont="1" applyFill="1" applyBorder="1" applyAlignment="1" applyProtection="1">
      <alignment horizontal="center" vertical="center" wrapText="1"/>
    </xf>
    <xf numFmtId="0" fontId="0" fillId="0" borderId="11" xfId="32" applyFont="1" applyFill="1" applyBorder="1" applyAlignment="1" applyProtection="1">
      <alignment horizontal="center" vertical="center" wrapText="1"/>
    </xf>
    <xf numFmtId="0" fontId="0" fillId="0" borderId="12" xfId="32" applyFont="1" applyFill="1" applyBorder="1" applyAlignment="1" applyProtection="1">
      <alignment horizontal="center" vertical="center" wrapText="1"/>
    </xf>
    <xf numFmtId="0" fontId="38" fillId="0" borderId="31" xfId="49" applyFont="1" applyFill="1" applyBorder="1" applyAlignment="1" applyProtection="1">
      <alignment vertical="center" wrapText="1"/>
    </xf>
    <xf numFmtId="49" fontId="5" fillId="10" borderId="9" xfId="49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2" applyNumberFormat="1" applyFont="1" applyFill="1" applyBorder="1" applyAlignment="1" applyProtection="1">
      <alignment horizontal="center" vertical="center" wrapText="1"/>
    </xf>
    <xf numFmtId="0" fontId="5" fillId="0" borderId="53" xfId="32" applyFont="1" applyFill="1" applyBorder="1" applyAlignment="1" applyProtection="1">
      <alignment horizontal="left" vertical="center" wrapText="1"/>
    </xf>
    <xf numFmtId="3" fontId="5" fillId="0" borderId="54" xfId="49" applyNumberFormat="1" applyFont="1" applyFill="1" applyBorder="1" applyAlignment="1" applyProtection="1">
      <alignment vertical="center" wrapText="1"/>
    </xf>
    <xf numFmtId="49" fontId="32" fillId="15" borderId="32" xfId="0" applyFont="1" applyFill="1" applyBorder="1" applyAlignment="1" applyProtection="1">
      <alignment horizontal="left" vertical="center"/>
    </xf>
    <xf numFmtId="0" fontId="41" fillId="0" borderId="30" xfId="49" applyFont="1" applyFill="1" applyBorder="1" applyAlignment="1" applyProtection="1">
      <alignment horizontal="center" vertical="center" wrapText="1"/>
    </xf>
    <xf numFmtId="49" fontId="33" fillId="8" borderId="33" xfId="32" applyNumberFormat="1" applyFont="1" applyFill="1" applyBorder="1" applyAlignment="1" applyProtection="1">
      <alignment horizontal="center" vertical="center" wrapText="1"/>
    </xf>
    <xf numFmtId="0" fontId="38" fillId="0" borderId="9" xfId="49" applyFont="1" applyFill="1" applyBorder="1" applyAlignment="1" applyProtection="1">
      <alignment vertical="center" wrapText="1"/>
    </xf>
    <xf numFmtId="0" fontId="0" fillId="0" borderId="34" xfId="32" applyFont="1" applyFill="1" applyBorder="1" applyAlignment="1" applyProtection="1">
      <alignment horizontal="center" vertical="center" wrapText="1"/>
    </xf>
    <xf numFmtId="49" fontId="0" fillId="0" borderId="29" xfId="49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2" xfId="0" applyFont="1" applyFill="1" applyBorder="1" applyAlignment="1" applyProtection="1">
      <alignment horizontal="left" vertical="center" indent="1"/>
    </xf>
    <xf numFmtId="0" fontId="5" fillId="0" borderId="55" xfId="49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5" fillId="11" borderId="9" xfId="48" applyNumberFormat="1" applyFont="1" applyFill="1" applyBorder="1" applyAlignment="1" applyProtection="1">
      <alignment horizontal="center" vertical="center" wrapText="1"/>
    </xf>
    <xf numFmtId="49" fontId="5" fillId="5" borderId="52" xfId="49" applyNumberFormat="1" applyFont="1" applyFill="1" applyBorder="1" applyAlignment="1" applyProtection="1">
      <alignment horizontal="left" vertical="center" wrapText="1"/>
      <protection locked="0"/>
    </xf>
    <xf numFmtId="0" fontId="1" fillId="0" borderId="0" xfId="35" applyProtection="1"/>
    <xf numFmtId="49" fontId="0" fillId="0" borderId="0" xfId="0" applyNumberFormat="1" applyAlignment="1" applyProtection="1">
      <alignment vertical="center" wrapText="1"/>
    </xf>
    <xf numFmtId="0" fontId="10" fillId="0" borderId="0" xfId="47" applyFont="1" applyFill="1" applyAlignment="1" applyProtection="1">
      <alignment vertical="center"/>
    </xf>
    <xf numFmtId="49" fontId="5" fillId="0" borderId="0" xfId="0" applyNumberFormat="1" applyFont="1" applyAlignment="1" applyProtection="1">
      <alignment vertical="top" wrapText="1"/>
    </xf>
    <xf numFmtId="0" fontId="0" fillId="7" borderId="9" xfId="47" applyNumberFormat="1" applyFont="1" applyFill="1" applyBorder="1" applyAlignment="1" applyProtection="1">
      <alignment horizontal="center" vertical="center"/>
    </xf>
    <xf numFmtId="0" fontId="59" fillId="8" borderId="0" xfId="0" applyNumberFormat="1" applyFont="1" applyFill="1" applyBorder="1" applyAlignment="1" applyProtection="1">
      <alignment horizontal="right" vertical="top" wrapText="1"/>
    </xf>
    <xf numFmtId="3" fontId="59" fillId="8" borderId="9" xfId="0" applyNumberFormat="1" applyFont="1" applyFill="1" applyBorder="1" applyAlignment="1" applyProtection="1">
      <alignment horizontal="right" vertical="center" wrapText="1"/>
    </xf>
    <xf numFmtId="49" fontId="59" fillId="8" borderId="9" xfId="0" applyNumberFormat="1" applyFont="1" applyFill="1" applyBorder="1" applyAlignment="1" applyProtection="1">
      <alignment horizontal="right" vertical="center" wrapText="1"/>
    </xf>
    <xf numFmtId="49" fontId="5" fillId="0" borderId="9" xfId="44" applyNumberFormat="1" applyFont="1" applyFill="1" applyBorder="1" applyAlignment="1" applyProtection="1">
      <alignment horizontal="left" vertical="center" wrapText="1"/>
    </xf>
    <xf numFmtId="49" fontId="0" fillId="9" borderId="0" xfId="0" applyNumberFormat="1" applyFill="1" applyAlignment="1" applyProtection="1">
      <alignment horizontal="center" vertical="top" wrapText="1"/>
    </xf>
    <xf numFmtId="0" fontId="58" fillId="0" borderId="0" xfId="47" applyFont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59" fillId="8" borderId="36" xfId="0" applyNumberFormat="1" applyFont="1" applyFill="1" applyBorder="1" applyAlignment="1" applyProtection="1">
      <alignment horizontal="center" vertical="center" wrapText="1"/>
    </xf>
    <xf numFmtId="0" fontId="59" fillId="8" borderId="36" xfId="0" applyNumberFormat="1" applyFont="1" applyFill="1" applyBorder="1" applyAlignment="1" applyProtection="1">
      <alignment horizontal="right" vertical="center" wrapText="1"/>
    </xf>
    <xf numFmtId="0" fontId="59" fillId="8" borderId="36" xfId="0" applyNumberFormat="1" applyFont="1" applyFill="1" applyBorder="1" applyAlignment="1" applyProtection="1">
      <alignment vertical="center" wrapText="1"/>
    </xf>
    <xf numFmtId="0" fontId="59" fillId="8" borderId="0" xfId="0" applyNumberFormat="1" applyFont="1" applyFill="1" applyBorder="1" applyAlignment="1" applyProtection="1">
      <alignment horizontal="center" vertical="center" wrapText="1"/>
    </xf>
    <xf numFmtId="0" fontId="59" fillId="8" borderId="9" xfId="0" applyNumberFormat="1" applyFont="1" applyFill="1" applyBorder="1" applyAlignment="1" applyProtection="1">
      <alignment horizontal="center" vertical="center" wrapText="1"/>
    </xf>
    <xf numFmtId="0" fontId="59" fillId="8" borderId="9" xfId="0" applyNumberFormat="1" applyFont="1" applyFill="1" applyBorder="1" applyAlignment="1" applyProtection="1">
      <alignment horizontal="left" vertical="center" wrapText="1" indent="1"/>
    </xf>
    <xf numFmtId="0" fontId="5" fillId="8" borderId="51" xfId="49" applyFont="1" applyFill="1" applyBorder="1" applyAlignment="1" applyProtection="1">
      <alignment horizontal="center" vertical="center" wrapText="1"/>
    </xf>
    <xf numFmtId="0" fontId="5" fillId="0" borderId="51" xfId="32" applyFont="1" applyFill="1" applyBorder="1" applyAlignment="1" applyProtection="1">
      <alignment horizontal="center" vertical="center" wrapText="1"/>
    </xf>
    <xf numFmtId="0" fontId="41" fillId="8" borderId="0" xfId="44" applyFont="1" applyFill="1" applyBorder="1" applyAlignment="1" applyProtection="1">
      <alignment horizontal="center" vertical="center" wrapText="1"/>
    </xf>
    <xf numFmtId="49" fontId="7" fillId="15" borderId="57" xfId="0" applyFont="1" applyFill="1" applyBorder="1" applyAlignment="1" applyProtection="1">
      <alignment horizontal="center" vertical="center"/>
    </xf>
    <xf numFmtId="0" fontId="5" fillId="8" borderId="9" xfId="44" applyFont="1" applyFill="1" applyBorder="1" applyAlignment="1" applyProtection="1">
      <alignment horizontal="center" vertical="center"/>
    </xf>
    <xf numFmtId="49" fontId="5" fillId="10" borderId="9" xfId="44" applyNumberFormat="1" applyFont="1" applyFill="1" applyBorder="1" applyAlignment="1" applyProtection="1">
      <alignment horizontal="left" vertical="center" wrapText="1"/>
      <protection locked="0"/>
    </xf>
    <xf numFmtId="0" fontId="59" fillId="8" borderId="9" xfId="0" applyNumberFormat="1" applyFont="1" applyFill="1" applyBorder="1" applyAlignment="1" applyProtection="1">
      <alignment horizontal="right" vertical="center" wrapText="1"/>
    </xf>
    <xf numFmtId="0" fontId="59" fillId="8" borderId="9" xfId="0" applyNumberFormat="1" applyFont="1" applyFill="1" applyBorder="1" applyAlignment="1" applyProtection="1">
      <alignment vertical="center" wrapText="1"/>
    </xf>
    <xf numFmtId="0" fontId="59" fillId="8" borderId="0" xfId="0" applyNumberFormat="1" applyFont="1" applyFill="1" applyAlignment="1" applyProtection="1">
      <alignment vertical="center" wrapText="1"/>
    </xf>
    <xf numFmtId="0" fontId="59" fillId="8" borderId="0" xfId="0" applyNumberFormat="1" applyFont="1" applyFill="1" applyAlignment="1" applyProtection="1">
      <alignment horizontal="right" vertical="center" wrapText="1"/>
    </xf>
    <xf numFmtId="49" fontId="54" fillId="0" borderId="0" xfId="0" applyFont="1" applyAlignment="1">
      <alignment horizontal="right" vertical="center"/>
    </xf>
    <xf numFmtId="49" fontId="32" fillId="15" borderId="58" xfId="0" applyFont="1" applyFill="1" applyBorder="1" applyAlignment="1" applyProtection="1">
      <alignment horizontal="left" vertical="center"/>
    </xf>
    <xf numFmtId="49" fontId="0" fillId="8" borderId="9" xfId="48" applyNumberFormat="1" applyFont="1" applyFill="1" applyBorder="1" applyAlignment="1" applyProtection="1">
      <alignment horizontal="center" vertical="center" wrapText="1"/>
      <protection locked="0"/>
    </xf>
    <xf numFmtId="49" fontId="0" fillId="8" borderId="0" xfId="47" applyNumberFormat="1" applyFont="1" applyFill="1" applyBorder="1" applyAlignment="1" applyProtection="1">
      <alignment horizontal="right" vertical="center" wrapText="1" indent="1"/>
    </xf>
    <xf numFmtId="0" fontId="5" fillId="0" borderId="9" xfId="47" applyNumberFormat="1" applyFont="1" applyFill="1" applyBorder="1" applyAlignment="1" applyProtection="1">
      <alignment horizontal="center" vertical="center" wrapText="1"/>
    </xf>
    <xf numFmtId="0" fontId="0" fillId="8" borderId="11" xfId="41" applyNumberFormat="1" applyFont="1" applyFill="1" applyBorder="1" applyAlignment="1" applyProtection="1">
      <alignment horizontal="center" vertical="center" wrapText="1"/>
    </xf>
    <xf numFmtId="49" fontId="32" fillId="15" borderId="32" xfId="0" applyFont="1" applyFill="1" applyBorder="1" applyAlignment="1" applyProtection="1">
      <alignment vertical="center"/>
    </xf>
    <xf numFmtId="49" fontId="32" fillId="15" borderId="37" xfId="0" applyFont="1" applyFill="1" applyBorder="1" applyAlignment="1" applyProtection="1">
      <alignment vertical="center"/>
    </xf>
    <xf numFmtId="49" fontId="0" fillId="8" borderId="0" xfId="0" applyFill="1" applyProtection="1">
      <alignment vertical="top"/>
    </xf>
    <xf numFmtId="0" fontId="42" fillId="8" borderId="0" xfId="38" applyNumberFormat="1" applyFont="1" applyFill="1" applyBorder="1" applyAlignment="1">
      <alignment horizontal="left" vertical="top" wrapText="1" indent="1"/>
    </xf>
    <xf numFmtId="49" fontId="5" fillId="8" borderId="0" xfId="47" applyNumberFormat="1" applyFont="1" applyFill="1" applyBorder="1" applyAlignment="1" applyProtection="1">
      <alignment horizontal="right" vertical="center" wrapText="1" indent="1"/>
    </xf>
    <xf numFmtId="0" fontId="5" fillId="12" borderId="6" xfId="44" applyFont="1" applyFill="1" applyBorder="1" applyAlignment="1">
      <alignment horizontal="center" vertical="center"/>
    </xf>
    <xf numFmtId="0" fontId="5" fillId="10" borderId="9" xfId="48" applyNumberFormat="1" applyFont="1" applyFill="1" applyBorder="1" applyAlignment="1" applyProtection="1">
      <alignment horizontal="center" vertical="center" wrapText="1"/>
      <protection locked="0"/>
    </xf>
    <xf numFmtId="3" fontId="5" fillId="10" borderId="9" xfId="49" applyNumberFormat="1" applyFont="1" applyFill="1" applyBorder="1" applyAlignment="1" applyProtection="1">
      <alignment vertical="center" wrapText="1"/>
      <protection locked="0"/>
    </xf>
    <xf numFmtId="49" fontId="0" fillId="10" borderId="9" xfId="4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vertical="center" wrapText="1"/>
    </xf>
    <xf numFmtId="22" fontId="5" fillId="0" borderId="0" xfId="44" applyNumberFormat="1" applyFont="1" applyAlignment="1" applyProtection="1">
      <alignment horizontal="left" vertical="center" wrapText="1"/>
    </xf>
    <xf numFmtId="49" fontId="5" fillId="8" borderId="9" xfId="47" applyNumberFormat="1" applyFont="1" applyFill="1" applyBorder="1" applyAlignment="1" applyProtection="1">
      <alignment horizontal="center" vertical="center" wrapText="1"/>
    </xf>
    <xf numFmtId="49" fontId="0" fillId="10" borderId="9" xfId="47" applyNumberFormat="1" applyFont="1" applyFill="1" applyBorder="1" applyAlignment="1" applyProtection="1">
      <alignment horizontal="center" vertical="center" wrapText="1"/>
      <protection locked="0"/>
    </xf>
    <xf numFmtId="49" fontId="0" fillId="10" borderId="9" xfId="49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Border="1">
      <alignment vertical="top"/>
    </xf>
    <xf numFmtId="0" fontId="18" fillId="0" borderId="0" xfId="19" applyFont="1" applyFill="1" applyBorder="1" applyAlignment="1" applyProtection="1">
      <alignment horizontal="right" vertical="top" wrapText="1" indent="1"/>
    </xf>
    <xf numFmtId="49" fontId="49" fillId="0" borderId="0" xfId="29" applyNumberFormat="1" applyFont="1" applyFill="1" applyBorder="1" applyAlignment="1" applyProtection="1">
      <alignment horizontal="left"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8" borderId="0" xfId="38" applyFont="1" applyFill="1" applyBorder="1" applyAlignment="1">
      <alignment horizontal="justify" vertical="justify" wrapText="1"/>
    </xf>
    <xf numFmtId="0" fontId="42" fillId="8" borderId="0" xfId="38" applyNumberFormat="1" applyFont="1" applyFill="1" applyBorder="1" applyAlignment="1">
      <alignment horizontal="left" vertical="top" wrapText="1" indent="1"/>
    </xf>
    <xf numFmtId="49" fontId="14" fillId="8" borderId="0" xfId="38" applyFont="1" applyFill="1" applyBorder="1" applyAlignment="1">
      <alignment horizontal="left" wrapText="1"/>
    </xf>
    <xf numFmtId="49" fontId="57" fillId="0" borderId="0" xfId="27" applyBorder="1" applyAlignment="1">
      <alignment vertical="center"/>
    </xf>
    <xf numFmtId="49" fontId="7" fillId="0" borderId="0" xfId="0" applyFont="1" applyAlignment="1">
      <alignment horizontal="left" vertical="top"/>
    </xf>
    <xf numFmtId="0" fontId="42" fillId="8" borderId="0" xfId="38" applyNumberFormat="1" applyFont="1" applyFill="1" applyBorder="1" applyAlignment="1">
      <alignment horizontal="justify" vertical="center" wrapText="1"/>
    </xf>
    <xf numFmtId="49" fontId="49" fillId="0" borderId="0" xfId="29" applyNumberFormat="1" applyFont="1" applyFill="1" applyBorder="1" applyAlignment="1" applyProtection="1">
      <alignment horizontal="left" vertical="top" wrapText="1"/>
    </xf>
    <xf numFmtId="49" fontId="14" fillId="8" borderId="41" xfId="38" applyFont="1" applyFill="1" applyBorder="1" applyAlignment="1">
      <alignment vertical="center" wrapText="1"/>
    </xf>
    <xf numFmtId="49" fontId="14" fillId="8" borderId="0" xfId="38" applyFont="1" applyFill="1" applyBorder="1" applyAlignment="1">
      <alignment vertical="center" wrapText="1"/>
    </xf>
    <xf numFmtId="49" fontId="14" fillId="8" borderId="41" xfId="38" applyFont="1" applyFill="1" applyBorder="1" applyAlignment="1">
      <alignment horizontal="left" vertical="center" wrapText="1"/>
    </xf>
    <xf numFmtId="49" fontId="14" fillId="8" borderId="0" xfId="38" applyFont="1" applyFill="1" applyBorder="1" applyAlignment="1">
      <alignment horizontal="left" vertical="center" wrapText="1"/>
    </xf>
    <xf numFmtId="0" fontId="14" fillId="8" borderId="0" xfId="38" applyNumberFormat="1" applyFont="1" applyFill="1" applyBorder="1" applyAlignment="1">
      <alignment horizontal="justify" vertical="center" wrapText="1"/>
    </xf>
    <xf numFmtId="49" fontId="49" fillId="0" borderId="0" xfId="29" applyNumberFormat="1" applyFont="1" applyFill="1" applyBorder="1" applyAlignment="1" applyProtection="1">
      <alignment horizontal="left" vertical="top" wrapText="1" indent="1"/>
    </xf>
    <xf numFmtId="0" fontId="14" fillId="8" borderId="0" xfId="38" applyNumberFormat="1" applyFont="1" applyFill="1" applyBorder="1" applyAlignment="1">
      <alignment horizontal="justify" vertical="top" wrapText="1"/>
    </xf>
    <xf numFmtId="49" fontId="14" fillId="8" borderId="0" xfId="38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5" applyNumberFormat="1" applyFont="1" applyFill="1" applyBorder="1" applyAlignment="1">
      <alignment horizontal="center" vertical="center" wrapText="1"/>
    </xf>
    <xf numFmtId="0" fontId="18" fillId="13" borderId="39" xfId="25" applyNumberFormat="1" applyFont="1" applyFill="1" applyBorder="1" applyAlignment="1">
      <alignment horizontal="center" vertical="center" wrapText="1"/>
    </xf>
    <xf numFmtId="0" fontId="18" fillId="13" borderId="40" xfId="25" applyNumberFormat="1" applyFont="1" applyFill="1" applyBorder="1" applyAlignment="1">
      <alignment horizontal="center" vertical="center" wrapText="1"/>
    </xf>
    <xf numFmtId="0" fontId="14" fillId="8" borderId="0" xfId="38" applyNumberFormat="1" applyFont="1" applyFill="1" applyBorder="1" applyAlignment="1" applyProtection="1">
      <alignment horizontal="justify" vertical="top" wrapText="1"/>
    </xf>
    <xf numFmtId="0" fontId="14" fillId="0" borderId="0" xfId="43" applyFont="1" applyBorder="1" applyAlignment="1">
      <alignment wrapText="1"/>
    </xf>
    <xf numFmtId="0" fontId="44" fillId="8" borderId="0" xfId="38" applyNumberFormat="1" applyFont="1" applyFill="1" applyBorder="1" applyAlignment="1">
      <alignment horizontal="left" vertical="center" wrapText="1"/>
    </xf>
    <xf numFmtId="0" fontId="42" fillId="8" borderId="0" xfId="38" applyNumberFormat="1" applyFont="1" applyFill="1" applyBorder="1" applyAlignment="1">
      <alignment horizontal="right" vertical="center" wrapText="1" indent="1"/>
    </xf>
    <xf numFmtId="49" fontId="0" fillId="0" borderId="0" xfId="0" applyBorder="1" applyAlignment="1">
      <alignment vertical="center"/>
    </xf>
    <xf numFmtId="0" fontId="18" fillId="0" borderId="59" xfId="50" applyFont="1" applyBorder="1" applyAlignment="1">
      <alignment horizontal="center" vertical="center" wrapText="1"/>
    </xf>
    <xf numFmtId="0" fontId="0" fillId="0" borderId="0" xfId="49" applyFont="1" applyFill="1" applyAlignment="1" applyProtection="1">
      <alignment horizontal="left" vertical="top" wrapText="1"/>
    </xf>
    <xf numFmtId="0" fontId="18" fillId="0" borderId="60" xfId="31" applyFont="1" applyFill="1" applyBorder="1" applyAlignment="1" applyProtection="1">
      <alignment horizontal="center" vertical="center" wrapText="1"/>
    </xf>
    <xf numFmtId="0" fontId="5" fillId="0" borderId="61" xfId="31" applyFont="1" applyFill="1" applyBorder="1" applyAlignment="1" applyProtection="1">
      <alignment horizontal="center" vertical="center" wrapText="1"/>
    </xf>
    <xf numFmtId="0" fontId="5" fillId="8" borderId="9" xfId="49" applyFont="1" applyFill="1" applyBorder="1" applyAlignment="1" applyProtection="1">
      <alignment horizontal="center" vertical="center" wrapText="1"/>
    </xf>
    <xf numFmtId="14" fontId="5" fillId="11" borderId="43" xfId="48" applyNumberFormat="1" applyFont="1" applyFill="1" applyBorder="1" applyAlignment="1" applyProtection="1">
      <alignment horizontal="left" vertical="center" wrapText="1"/>
    </xf>
    <xf numFmtId="14" fontId="5" fillId="11" borderId="30" xfId="48" applyNumberFormat="1" applyFont="1" applyFill="1" applyBorder="1" applyAlignment="1" applyProtection="1">
      <alignment horizontal="left" vertical="center" wrapText="1"/>
    </xf>
    <xf numFmtId="14" fontId="5" fillId="11" borderId="31" xfId="48" applyNumberFormat="1" applyFont="1" applyFill="1" applyBorder="1" applyAlignment="1" applyProtection="1">
      <alignment horizontal="left" vertical="center" wrapText="1"/>
    </xf>
    <xf numFmtId="14" fontId="5" fillId="11" borderId="9" xfId="48" applyNumberFormat="1" applyFont="1" applyFill="1" applyBorder="1" applyAlignment="1" applyProtection="1">
      <alignment horizontal="center" vertical="center" wrapText="1"/>
    </xf>
    <xf numFmtId="49" fontId="5" fillId="7" borderId="9" xfId="49" applyNumberFormat="1" applyFont="1" applyFill="1" applyBorder="1" applyAlignment="1" applyProtection="1">
      <alignment horizontal="center" vertical="center" wrapText="1"/>
    </xf>
    <xf numFmtId="3" fontId="5" fillId="0" borderId="9" xfId="49" applyNumberFormat="1" applyFont="1" applyFill="1" applyBorder="1" applyAlignment="1" applyProtection="1">
      <alignment horizontal="center" vertical="center" wrapText="1"/>
    </xf>
    <xf numFmtId="0" fontId="0" fillId="0" borderId="27" xfId="32" applyFont="1" applyFill="1" applyBorder="1" applyAlignment="1" applyProtection="1">
      <alignment horizontal="left" vertical="center" wrapText="1" indent="1"/>
    </xf>
    <xf numFmtId="0" fontId="0" fillId="0" borderId="29" xfId="32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61" fillId="8" borderId="0" xfId="49" applyFont="1" applyFill="1" applyBorder="1" applyAlignment="1" applyProtection="1">
      <alignment horizontal="right" vertical="center" wrapText="1"/>
    </xf>
    <xf numFmtId="0" fontId="0" fillId="0" borderId="0" xfId="49" applyFont="1" applyFill="1" applyAlignment="1" applyProtection="1">
      <alignment horizontal="justify" vertical="top" wrapText="1"/>
    </xf>
    <xf numFmtId="0" fontId="0" fillId="0" borderId="0" xfId="49" applyFont="1" applyFill="1" applyAlignment="1" applyProtection="1">
      <alignment horizontal="left" vertical="center" wrapText="1"/>
    </xf>
    <xf numFmtId="49" fontId="40" fillId="0" borderId="0" xfId="0" applyFont="1" applyAlignment="1">
      <alignment horizontal="center" vertical="center"/>
    </xf>
    <xf numFmtId="0" fontId="0" fillId="8" borderId="27" xfId="41" applyNumberFormat="1" applyFont="1" applyFill="1" applyBorder="1" applyAlignment="1" applyProtection="1">
      <alignment horizontal="justify" vertical="center" wrapText="1"/>
    </xf>
    <xf numFmtId="0" fontId="0" fillId="8" borderId="28" xfId="41" applyNumberFormat="1" applyFont="1" applyFill="1" applyBorder="1" applyAlignment="1" applyProtection="1">
      <alignment horizontal="justify" vertical="center" wrapText="1"/>
    </xf>
    <xf numFmtId="0" fontId="18" fillId="0" borderId="42" xfId="50" applyFont="1" applyBorder="1" applyAlignment="1">
      <alignment horizontal="center" vertical="center"/>
    </xf>
    <xf numFmtId="0" fontId="59" fillId="8" borderId="0" xfId="0" applyNumberFormat="1" applyFont="1" applyFill="1" applyBorder="1" applyAlignment="1" applyProtection="1">
      <alignment horizontal="left" vertical="top" wrapText="1"/>
    </xf>
    <xf numFmtId="0" fontId="59" fillId="8" borderId="27" xfId="0" applyNumberFormat="1" applyFont="1" applyFill="1" applyBorder="1" applyAlignment="1" applyProtection="1">
      <alignment horizontal="center" vertical="center" wrapText="1"/>
    </xf>
    <xf numFmtId="0" fontId="59" fillId="8" borderId="28" xfId="0" applyNumberFormat="1" applyFont="1" applyFill="1" applyBorder="1" applyAlignment="1" applyProtection="1">
      <alignment horizontal="center" vertical="center" wrapText="1"/>
    </xf>
    <xf numFmtId="0" fontId="59" fillId="8" borderId="29" xfId="0" applyNumberFormat="1" applyFont="1" applyFill="1" applyBorder="1" applyAlignment="1" applyProtection="1">
      <alignment horizontal="center" vertical="center" wrapText="1"/>
    </xf>
    <xf numFmtId="0" fontId="59" fillId="8" borderId="0" xfId="0" applyNumberFormat="1" applyFont="1" applyFill="1" applyAlignment="1" applyProtection="1">
      <alignment horizontal="center" vertical="center" wrapText="1"/>
    </xf>
    <xf numFmtId="14" fontId="5" fillId="11" borderId="9" xfId="48" applyNumberFormat="1" applyFont="1" applyFill="1" applyBorder="1" applyAlignment="1" applyProtection="1">
      <alignment horizontal="left" vertical="center" wrapText="1" indent="1"/>
    </xf>
    <xf numFmtId="49" fontId="0" fillId="10" borderId="27" xfId="32" applyNumberFormat="1" applyFont="1" applyFill="1" applyBorder="1" applyAlignment="1" applyProtection="1">
      <alignment horizontal="left" vertical="center" wrapText="1" indent="1"/>
      <protection locked="0"/>
    </xf>
    <xf numFmtId="49" fontId="0" fillId="10" borderId="29" xfId="32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43" xfId="49" applyNumberFormat="1" applyFont="1" applyFill="1" applyBorder="1" applyAlignment="1" applyProtection="1">
      <alignment horizontal="center" vertical="center" wrapText="1"/>
      <protection locked="0"/>
    </xf>
    <xf numFmtId="3" fontId="5" fillId="10" borderId="31" xfId="49" applyNumberFormat="1" applyFont="1" applyFill="1" applyBorder="1" applyAlignment="1" applyProtection="1">
      <alignment horizontal="center" vertical="center" wrapText="1"/>
      <protection locked="0"/>
    </xf>
    <xf numFmtId="0" fontId="5" fillId="10" borderId="9" xfId="41" applyNumberFormat="1" applyFont="1" applyFill="1" applyBorder="1" applyAlignment="1" applyProtection="1">
      <alignment horizontal="left" vertical="center" wrapText="1"/>
      <protection locked="0"/>
    </xf>
    <xf numFmtId="49" fontId="0" fillId="0" borderId="43" xfId="49" applyNumberFormat="1" applyFont="1" applyFill="1" applyBorder="1" applyAlignment="1" applyProtection="1">
      <alignment horizontal="center" vertical="center" wrapText="1"/>
    </xf>
    <xf numFmtId="49" fontId="0" fillId="0" borderId="31" xfId="49" applyNumberFormat="1" applyFont="1" applyFill="1" applyBorder="1" applyAlignment="1" applyProtection="1">
      <alignment horizontal="center" vertical="center" wrapText="1"/>
    </xf>
    <xf numFmtId="49" fontId="5" fillId="10" borderId="43" xfId="49" applyNumberFormat="1" applyFont="1" applyFill="1" applyBorder="1" applyAlignment="1" applyProtection="1">
      <alignment horizontal="center" vertical="center" wrapText="1"/>
      <protection locked="0"/>
    </xf>
    <xf numFmtId="49" fontId="5" fillId="10" borderId="31" xfId="49" applyNumberFormat="1" applyFont="1" applyFill="1" applyBorder="1" applyAlignment="1" applyProtection="1">
      <alignment horizontal="center" vertical="center" wrapText="1"/>
      <protection locked="0"/>
    </xf>
    <xf numFmtId="4" fontId="5" fillId="10" borderId="43" xfId="49" applyNumberFormat="1" applyFont="1" applyFill="1" applyBorder="1" applyAlignment="1" applyProtection="1">
      <alignment horizontal="center" vertical="center" wrapText="1"/>
      <protection locked="0"/>
    </xf>
    <xf numFmtId="4" fontId="5" fillId="10" borderId="31" xfId="49" applyNumberFormat="1" applyFont="1" applyFill="1" applyBorder="1" applyAlignment="1" applyProtection="1">
      <alignment horizontal="center" vertical="center" wrapText="1"/>
      <protection locked="0"/>
    </xf>
  </cellXfs>
  <cellStyles count="91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8" builtinId="30" hidden="1"/>
    <cellStyle name="20% - Акцент2" xfId="72" builtinId="34" hidden="1"/>
    <cellStyle name="20% - Акцент3" xfId="76" builtinId="38" hidden="1"/>
    <cellStyle name="20% - Акцент4" xfId="80" builtinId="42" hidden="1"/>
    <cellStyle name="20% - Акцент5" xfId="84" builtinId="46" hidden="1"/>
    <cellStyle name="20% - Акцент6" xfId="88" builtinId="50" hidden="1"/>
    <cellStyle name="40% - Акцент1" xfId="69" builtinId="31" hidden="1"/>
    <cellStyle name="40% - Акцент2" xfId="73" builtinId="35" hidden="1"/>
    <cellStyle name="40% - Акцент3" xfId="77" builtinId="39" hidden="1"/>
    <cellStyle name="40% - Акцент4" xfId="81" builtinId="43" hidden="1"/>
    <cellStyle name="40% - Акцент5" xfId="85" builtinId="47" hidden="1"/>
    <cellStyle name="40% - Акцент6" xfId="89" builtinId="51" hidden="1"/>
    <cellStyle name="60% - Акцент1" xfId="70" builtinId="32" hidden="1"/>
    <cellStyle name="60% - Акцент2" xfId="74" builtinId="36" hidden="1"/>
    <cellStyle name="60% - Акцент3" xfId="78" builtinId="40" hidden="1"/>
    <cellStyle name="60% - Акцент4" xfId="82" builtinId="44" hidden="1"/>
    <cellStyle name="60% - Акцент5" xfId="86" builtinId="48" hidden="1"/>
    <cellStyle name="60% - Акцент6" xfId="90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67" builtinId="29" hidden="1"/>
    <cellStyle name="Акцент2" xfId="71" builtinId="33" hidden="1"/>
    <cellStyle name="Акцент3" xfId="75" builtinId="37" hidden="1"/>
    <cellStyle name="Акцент4" xfId="79" builtinId="41" hidden="1"/>
    <cellStyle name="Акцент5" xfId="83" builtinId="45" hidden="1"/>
    <cellStyle name="Акцент6" xfId="87" builtinId="49" hidden="1"/>
    <cellStyle name="Ввод " xfId="26" builtinId="20" customBuiltin="1"/>
    <cellStyle name="Вывод" xfId="59" builtinId="21" hidden="1"/>
    <cellStyle name="Вычисление" xfId="60" builtinId="22" hidden="1"/>
    <cellStyle name="Гиперссылка" xfId="27" builtinId="8" customBuiltin="1"/>
    <cellStyle name="Гиперссылка 2 2" xfId="28"/>
    <cellStyle name="Гиперссылка 4" xfId="29"/>
    <cellStyle name="Гиперссылка_Новая инструкция1_фст" xfId="30"/>
    <cellStyle name="Заголовок" xfId="31"/>
    <cellStyle name="Заголовок 1" xfId="52" builtinId="16" hidden="1"/>
    <cellStyle name="Заголовок 2" xfId="53" builtinId="17" hidden="1"/>
    <cellStyle name="Заголовок 3" xfId="54" builtinId="18" hidden="1"/>
    <cellStyle name="Заголовок 4" xfId="55" builtinId="19" hidden="1"/>
    <cellStyle name="ЗаголовокСтолбца" xfId="32"/>
    <cellStyle name="Значение" xfId="33"/>
    <cellStyle name="Итог" xfId="66" builtinId="25" hidden="1"/>
    <cellStyle name="Контрольная ячейка" xfId="62" builtinId="23" hidden="1"/>
    <cellStyle name="Название" xfId="51" builtinId="15" hidden="1"/>
    <cellStyle name="Нейтральный" xfId="58" builtinId="28" hidden="1"/>
    <cellStyle name="Обычный" xfId="0" builtinId="0"/>
    <cellStyle name="Обычный 12 2" xfId="34"/>
    <cellStyle name="Обычный 2 10 2" xfId="35"/>
    <cellStyle name="Обычный 2 2" xfId="36"/>
    <cellStyle name="Обычный 2_Новая инструкция1_фст" xfId="37"/>
    <cellStyle name="Обычный 3 3" xfId="38"/>
    <cellStyle name="Обычный_Forma_5_Книга2" xfId="39"/>
    <cellStyle name="Обычный_INVEST.WARM.PLAN.4.78(v0.1)" xfId="40"/>
    <cellStyle name="Обычный_JKH.OPEN.INFO.PRICE.VO_v4.0(10.02.11)" xfId="41"/>
    <cellStyle name="Обычный_KRU.TARIFF.FACT-0.3" xfId="42"/>
    <cellStyle name="Обычный_KRU.TARIFF.TE.FACT(v0.5)_import_02.02 2" xfId="43"/>
    <cellStyle name="Обычный_MINENERGO.340.PRIL79(v0.1)" xfId="44"/>
    <cellStyle name="Обычный_PREDEL.JKH.2010(v1.3)" xfId="45"/>
    <cellStyle name="Обычный_razrabotka_sablonov_po_WKU" xfId="46"/>
    <cellStyle name="Обычный_SIMPLE_1_massive2" xfId="47"/>
    <cellStyle name="Обычный_ЖКУ_проект3" xfId="48"/>
    <cellStyle name="Обычный_Мониторинг инвестиций" xfId="49"/>
    <cellStyle name="Обычный_Шаблон по источникам для Модуля Реестр (2)" xfId="50"/>
    <cellStyle name="Плохой" xfId="57" builtinId="27" hidden="1"/>
    <cellStyle name="Пояснение" xfId="65" builtinId="53" hidden="1"/>
    <cellStyle name="Примечание" xfId="64" builtinId="10" hidden="1"/>
    <cellStyle name="Связанная ячейка" xfId="61" builtinId="24" hidden="1"/>
    <cellStyle name="Текст предупреждения" xfId="63" builtinId="11" hidden="1"/>
    <cellStyle name="Хороший" xfId="56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119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19</xdr:row>
      <xdr:rowOff>0</xdr:rowOff>
    </xdr:from>
    <xdr:to>
      <xdr:col>9</xdr:col>
      <xdr:colOff>177925</xdr:colOff>
      <xdr:row>19</xdr:row>
      <xdr:rowOff>0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255270</xdr:colOff>
      <xdr:row>19</xdr:row>
      <xdr:rowOff>0</xdr:rowOff>
    </xdr:from>
    <xdr:to>
      <xdr:col>15</xdr:col>
      <xdr:colOff>99853</xdr:colOff>
      <xdr:row>19</xdr:row>
      <xdr:rowOff>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426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427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427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3427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3427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3427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3427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3427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3427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3427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342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342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23428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3428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3428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3428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3428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23428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23428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3429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3429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203835</xdr:colOff>
      <xdr:row>1</xdr:row>
      <xdr:rowOff>47625</xdr:rowOff>
    </xdr:from>
    <xdr:to>
      <xdr:col>24</xdr:col>
      <xdr:colOff>263997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25</xdr:row>
      <xdr:rowOff>49530</xdr:rowOff>
    </xdr:from>
    <xdr:to>
      <xdr:col>6</xdr:col>
      <xdr:colOff>1</xdr:colOff>
      <xdr:row>25</xdr:row>
      <xdr:rowOff>343003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219075</xdr:colOff>
      <xdr:row>20</xdr:row>
      <xdr:rowOff>219075</xdr:rowOff>
    </xdr:to>
    <xdr:pic macro="[0]!modInfo.MainSheetHelp">
      <xdr:nvPicPr>
        <xdr:cNvPr id="23104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9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3104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3104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31050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31051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20</xdr:row>
      <xdr:rowOff>47625</xdr:rowOff>
    </xdr:to>
    <xdr:grpSp>
      <xdr:nvGrpSpPr>
        <xdr:cNvPr id="231052" name="shCalendar" hidden="1"/>
        <xdr:cNvGrpSpPr>
          <a:grpSpLocks/>
        </xdr:cNvGrpSpPr>
      </xdr:nvGrpSpPr>
      <xdr:grpSpPr bwMode="auto">
        <a:xfrm>
          <a:off x="5876925" y="2809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1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1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31053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62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3450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415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3256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28575</xdr:colOff>
      <xdr:row>11</xdr:row>
      <xdr:rowOff>0</xdr:rowOff>
    </xdr:from>
    <xdr:to>
      <xdr:col>7</xdr:col>
      <xdr:colOff>228600</xdr:colOff>
      <xdr:row>12</xdr:row>
      <xdr:rowOff>0</xdr:rowOff>
    </xdr:to>
    <xdr:grpSp>
      <xdr:nvGrpSpPr>
        <xdr:cNvPr id="232566" name="shCalendar" hidden="1"/>
        <xdr:cNvGrpSpPr>
          <a:grpSpLocks/>
        </xdr:cNvGrpSpPr>
      </xdr:nvGrpSpPr>
      <xdr:grpSpPr bwMode="auto">
        <a:xfrm>
          <a:off x="6315075" y="2305050"/>
          <a:ext cx="200025" cy="190500"/>
          <a:chOff x="13896191" y="1813753"/>
          <a:chExt cx="211023" cy="178845"/>
        </a:xfrm>
      </xdr:grpSpPr>
      <xdr:sp macro="[0]!modfrmDateChoose.CalendarShow" textlink="">
        <xdr:nvSpPr>
          <xdr:cNvPr id="2325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25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9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77" customWidth="1"/>
  </cols>
  <sheetData>
    <row r="1" spans="1:27" ht="10.5" customHeight="1">
      <c r="AA1" s="177" t="s">
        <v>127</v>
      </c>
    </row>
    <row r="2" spans="1:27" ht="16.5" customHeight="1">
      <c r="B2" s="292" t="str">
        <f>"Код шаблона: " &amp; GetCode()</f>
        <v>Код шаблона: JKH.OPEN.INFO.QUARTER.WARM</v>
      </c>
      <c r="C2" s="292"/>
      <c r="D2" s="292"/>
      <c r="E2" s="292"/>
      <c r="F2" s="292"/>
      <c r="G2" s="292"/>
      <c r="V2" s="64"/>
    </row>
    <row r="3" spans="1:27" ht="18" customHeight="1">
      <c r="B3" s="293" t="str">
        <f>"Версия " &amp; GetVersion()</f>
        <v>Версия 6.2.3</v>
      </c>
      <c r="C3" s="29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V3" s="64"/>
      <c r="W3" s="64"/>
      <c r="X3" s="64"/>
      <c r="Y3" s="64"/>
    </row>
    <row r="4" spans="1:27" ht="6" customHeight="1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7" ht="32.25" customHeight="1">
      <c r="B5" s="294" t="s">
        <v>320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6"/>
    </row>
    <row r="6" spans="1:27" ht="9.75" customHeight="1">
      <c r="A6" s="64"/>
      <c r="B6" s="176"/>
      <c r="C6" s="175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6"/>
    </row>
    <row r="7" spans="1:27" ht="15" customHeight="1">
      <c r="A7" s="64"/>
      <c r="B7" s="176"/>
      <c r="C7" s="175"/>
      <c r="D7" s="157"/>
      <c r="E7" s="297" t="s">
        <v>454</v>
      </c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156"/>
    </row>
    <row r="8" spans="1:27" ht="15" customHeight="1">
      <c r="A8" s="64"/>
      <c r="B8" s="176"/>
      <c r="C8" s="175"/>
      <c r="D8" s="15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156"/>
    </row>
    <row r="9" spans="1:27" ht="15" customHeight="1">
      <c r="A9" s="64"/>
      <c r="B9" s="176"/>
      <c r="C9" s="175"/>
      <c r="D9" s="15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156"/>
    </row>
    <row r="10" spans="1:27" ht="10.5" customHeight="1">
      <c r="A10" s="64"/>
      <c r="B10" s="176"/>
      <c r="C10" s="175"/>
      <c r="D10" s="15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156"/>
    </row>
    <row r="11" spans="1:27" ht="27" customHeight="1">
      <c r="A11" s="64"/>
      <c r="B11" s="176"/>
      <c r="C11" s="175"/>
      <c r="D11" s="15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156"/>
    </row>
    <row r="12" spans="1:27" ht="12" customHeight="1">
      <c r="A12" s="64"/>
      <c r="B12" s="176"/>
      <c r="C12" s="175"/>
      <c r="D12" s="15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156"/>
    </row>
    <row r="13" spans="1:27" ht="38.25" customHeight="1">
      <c r="A13" s="64"/>
      <c r="B13" s="176"/>
      <c r="C13" s="175"/>
      <c r="D13" s="15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170"/>
    </row>
    <row r="14" spans="1:27" ht="15" customHeight="1">
      <c r="A14" s="64"/>
      <c r="B14" s="176"/>
      <c r="C14" s="175"/>
      <c r="D14" s="15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156"/>
    </row>
    <row r="15" spans="1:27" ht="15">
      <c r="A15" s="64"/>
      <c r="B15" s="176"/>
      <c r="C15" s="175"/>
      <c r="D15" s="15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156"/>
    </row>
    <row r="16" spans="1:27" ht="15">
      <c r="A16" s="64"/>
      <c r="B16" s="176"/>
      <c r="C16" s="175"/>
      <c r="D16" s="15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156"/>
    </row>
    <row r="17" spans="1:25" ht="15" customHeight="1">
      <c r="A17" s="64"/>
      <c r="B17" s="176"/>
      <c r="C17" s="175"/>
      <c r="D17" s="15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156"/>
    </row>
    <row r="18" spans="1:25" ht="15">
      <c r="A18" s="64"/>
      <c r="B18" s="176"/>
      <c r="C18" s="175"/>
      <c r="D18" s="15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156"/>
    </row>
    <row r="19" spans="1:25" ht="59.25" customHeight="1">
      <c r="A19" s="64"/>
      <c r="B19" s="176"/>
      <c r="C19" s="175"/>
      <c r="D19" s="163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156"/>
    </row>
    <row r="20" spans="1:25" ht="15" hidden="1">
      <c r="A20" s="64"/>
      <c r="B20" s="176"/>
      <c r="C20" s="175"/>
      <c r="D20" s="163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6"/>
    </row>
    <row r="21" spans="1:25" ht="14.25" hidden="1" customHeight="1">
      <c r="A21" s="64"/>
      <c r="B21" s="176"/>
      <c r="C21" s="175"/>
      <c r="D21" s="158"/>
      <c r="E21" s="169" t="s">
        <v>125</v>
      </c>
      <c r="F21" s="284" t="s">
        <v>136</v>
      </c>
      <c r="G21" s="285"/>
      <c r="H21" s="285"/>
      <c r="I21" s="285"/>
      <c r="J21" s="285"/>
      <c r="K21" s="285"/>
      <c r="L21" s="285"/>
      <c r="M21" s="285"/>
      <c r="N21" s="157"/>
      <c r="O21" s="168" t="s">
        <v>125</v>
      </c>
      <c r="P21" s="286" t="s">
        <v>126</v>
      </c>
      <c r="Q21" s="287"/>
      <c r="R21" s="287"/>
      <c r="S21" s="287"/>
      <c r="T21" s="287"/>
      <c r="U21" s="287"/>
      <c r="V21" s="287"/>
      <c r="W21" s="287"/>
      <c r="X21" s="287"/>
      <c r="Y21" s="156"/>
    </row>
    <row r="22" spans="1:25" ht="14.25" hidden="1" customHeight="1">
      <c r="A22" s="64"/>
      <c r="B22" s="176"/>
      <c r="C22" s="175"/>
      <c r="D22" s="158"/>
      <c r="E22" s="171" t="s">
        <v>125</v>
      </c>
      <c r="F22" s="284" t="s">
        <v>128</v>
      </c>
      <c r="G22" s="285"/>
      <c r="H22" s="285"/>
      <c r="I22" s="285"/>
      <c r="J22" s="285"/>
      <c r="K22" s="285"/>
      <c r="L22" s="285"/>
      <c r="M22" s="285"/>
      <c r="N22" s="157"/>
      <c r="O22" s="172" t="s">
        <v>125</v>
      </c>
      <c r="P22" s="286" t="s">
        <v>316</v>
      </c>
      <c r="Q22" s="287"/>
      <c r="R22" s="287"/>
      <c r="S22" s="287"/>
      <c r="T22" s="287"/>
      <c r="U22" s="287"/>
      <c r="V22" s="287"/>
      <c r="W22" s="287"/>
      <c r="X22" s="287"/>
      <c r="Y22" s="156"/>
    </row>
    <row r="23" spans="1:25" ht="27" hidden="1" customHeight="1">
      <c r="A23" s="64"/>
      <c r="B23" s="176"/>
      <c r="C23" s="175"/>
      <c r="D23" s="158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291" t="s">
        <v>135</v>
      </c>
      <c r="Q23" s="291"/>
      <c r="R23" s="291"/>
      <c r="S23" s="291"/>
      <c r="T23" s="291"/>
      <c r="U23" s="291"/>
      <c r="V23" s="291"/>
      <c r="W23" s="291"/>
      <c r="X23" s="157"/>
      <c r="Y23" s="156"/>
    </row>
    <row r="24" spans="1:25" ht="10.5" hidden="1" customHeight="1">
      <c r="A24" s="64"/>
      <c r="B24" s="176"/>
      <c r="C24" s="175"/>
      <c r="D24" s="158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6"/>
    </row>
    <row r="25" spans="1:25" ht="27" hidden="1" customHeight="1">
      <c r="A25" s="64"/>
      <c r="B25" s="176"/>
      <c r="C25" s="175"/>
      <c r="D25" s="158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6"/>
    </row>
    <row r="26" spans="1:25" ht="12" hidden="1" customHeight="1">
      <c r="A26" s="64"/>
      <c r="B26" s="176"/>
      <c r="C26" s="175"/>
      <c r="D26" s="158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6"/>
    </row>
    <row r="27" spans="1:25" ht="38.25" hidden="1" customHeight="1">
      <c r="A27" s="64"/>
      <c r="B27" s="176"/>
      <c r="C27" s="175"/>
      <c r="D27" s="158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6"/>
    </row>
    <row r="28" spans="1:25" ht="15" hidden="1">
      <c r="A28" s="64"/>
      <c r="B28" s="176"/>
      <c r="C28" s="175"/>
      <c r="D28" s="158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6"/>
    </row>
    <row r="29" spans="1:25" ht="15" hidden="1">
      <c r="A29" s="64"/>
      <c r="B29" s="176"/>
      <c r="C29" s="175"/>
      <c r="D29" s="158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6"/>
    </row>
    <row r="30" spans="1:25" ht="15" hidden="1">
      <c r="A30" s="64"/>
      <c r="B30" s="176"/>
      <c r="C30" s="175"/>
      <c r="D30" s="158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6"/>
    </row>
    <row r="31" spans="1:25" ht="15" hidden="1">
      <c r="A31" s="64"/>
      <c r="B31" s="176"/>
      <c r="C31" s="175"/>
      <c r="D31" s="158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6"/>
    </row>
    <row r="32" spans="1:25" ht="15" hidden="1">
      <c r="A32" s="64"/>
      <c r="B32" s="176"/>
      <c r="C32" s="175"/>
      <c r="D32" s="158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6"/>
    </row>
    <row r="33" spans="1:25" ht="18.75" hidden="1" customHeight="1">
      <c r="A33" s="64"/>
      <c r="B33" s="176"/>
      <c r="C33" s="175"/>
      <c r="D33" s="163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6"/>
    </row>
    <row r="34" spans="1:25" ht="15" hidden="1">
      <c r="A34" s="64"/>
      <c r="B34" s="176"/>
      <c r="C34" s="175"/>
      <c r="D34" s="163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6"/>
    </row>
    <row r="35" spans="1:25" ht="24" hidden="1" customHeight="1">
      <c r="A35" s="64"/>
      <c r="B35" s="176"/>
      <c r="C35" s="175"/>
      <c r="D35" s="158"/>
      <c r="E35" s="288" t="s">
        <v>453</v>
      </c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156"/>
    </row>
    <row r="36" spans="1:25" ht="38.25" hidden="1" customHeight="1">
      <c r="A36" s="64"/>
      <c r="B36" s="176"/>
      <c r="C36" s="175"/>
      <c r="D36" s="15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156"/>
    </row>
    <row r="37" spans="1:25" ht="9.75" hidden="1" customHeight="1">
      <c r="A37" s="64"/>
      <c r="B37" s="176"/>
      <c r="C37" s="175"/>
      <c r="D37" s="15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156"/>
    </row>
    <row r="38" spans="1:25" ht="51" hidden="1" customHeight="1">
      <c r="A38" s="64"/>
      <c r="B38" s="176"/>
      <c r="C38" s="175"/>
      <c r="D38" s="15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156"/>
    </row>
    <row r="39" spans="1:25" ht="15" hidden="1" customHeight="1">
      <c r="A39" s="64"/>
      <c r="B39" s="176"/>
      <c r="C39" s="175"/>
      <c r="D39" s="15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156"/>
    </row>
    <row r="40" spans="1:25" ht="12" hidden="1" customHeight="1">
      <c r="A40" s="64"/>
      <c r="B40" s="176"/>
      <c r="C40" s="175"/>
      <c r="D40" s="158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156"/>
    </row>
    <row r="41" spans="1:25" ht="38.25" hidden="1" customHeight="1">
      <c r="A41" s="64"/>
      <c r="B41" s="176"/>
      <c r="C41" s="175"/>
      <c r="D41" s="15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156"/>
    </row>
    <row r="42" spans="1:25" ht="15" hidden="1">
      <c r="A42" s="64"/>
      <c r="B42" s="176"/>
      <c r="C42" s="175"/>
      <c r="D42" s="15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156"/>
    </row>
    <row r="43" spans="1:25" ht="15" hidden="1">
      <c r="A43" s="64"/>
      <c r="B43" s="176"/>
      <c r="C43" s="175"/>
      <c r="D43" s="15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156"/>
    </row>
    <row r="44" spans="1:25" ht="33.75" hidden="1" customHeight="1">
      <c r="A44" s="64"/>
      <c r="B44" s="176"/>
      <c r="C44" s="175"/>
      <c r="D44" s="163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156"/>
    </row>
    <row r="45" spans="1:25" ht="15" hidden="1">
      <c r="A45" s="64"/>
      <c r="B45" s="176"/>
      <c r="C45" s="175"/>
      <c r="D45" s="163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156"/>
    </row>
    <row r="46" spans="1:25" ht="24" hidden="1" customHeight="1">
      <c r="A46" s="64"/>
      <c r="B46" s="176"/>
      <c r="C46" s="175"/>
      <c r="D46" s="158"/>
      <c r="E46" s="290" t="s">
        <v>124</v>
      </c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156"/>
    </row>
    <row r="47" spans="1:25" ht="37.5" hidden="1" customHeight="1">
      <c r="A47" s="64"/>
      <c r="B47" s="176"/>
      <c r="C47" s="175"/>
      <c r="D47" s="158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156"/>
    </row>
    <row r="48" spans="1:25" ht="24" hidden="1" customHeight="1">
      <c r="A48" s="64"/>
      <c r="B48" s="176"/>
      <c r="C48" s="175"/>
      <c r="D48" s="158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156"/>
    </row>
    <row r="49" spans="1:25" ht="51" hidden="1" customHeight="1">
      <c r="A49" s="64"/>
      <c r="B49" s="176"/>
      <c r="C49" s="175"/>
      <c r="D49" s="158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156"/>
    </row>
    <row r="50" spans="1:25" ht="15" hidden="1">
      <c r="A50" s="64"/>
      <c r="B50" s="176"/>
      <c r="C50" s="175"/>
      <c r="D50" s="158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156"/>
    </row>
    <row r="51" spans="1:25" ht="15" hidden="1">
      <c r="A51" s="64"/>
      <c r="B51" s="176"/>
      <c r="C51" s="175"/>
      <c r="D51" s="158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156"/>
    </row>
    <row r="52" spans="1:25" ht="15" hidden="1">
      <c r="A52" s="64"/>
      <c r="B52" s="176"/>
      <c r="C52" s="175"/>
      <c r="D52" s="158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156"/>
    </row>
    <row r="53" spans="1:25" ht="15" hidden="1">
      <c r="A53" s="64"/>
      <c r="B53" s="176"/>
      <c r="C53" s="175"/>
      <c r="D53" s="158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156"/>
    </row>
    <row r="54" spans="1:25" ht="15" hidden="1">
      <c r="A54" s="64"/>
      <c r="B54" s="176"/>
      <c r="C54" s="175"/>
      <c r="D54" s="158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156"/>
    </row>
    <row r="55" spans="1:25" ht="15" hidden="1">
      <c r="A55" s="64"/>
      <c r="B55" s="176"/>
      <c r="C55" s="175"/>
      <c r="D55" s="158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156"/>
    </row>
    <row r="56" spans="1:25" ht="25.5" hidden="1" customHeight="1">
      <c r="A56" s="64"/>
      <c r="B56" s="176"/>
      <c r="C56" s="175"/>
      <c r="D56" s="163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156"/>
    </row>
    <row r="57" spans="1:25" ht="15" hidden="1">
      <c r="A57" s="64"/>
      <c r="B57" s="176"/>
      <c r="C57" s="175"/>
      <c r="D57" s="163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156"/>
    </row>
    <row r="58" spans="1:25" ht="15" hidden="1" customHeight="1">
      <c r="A58" s="64"/>
      <c r="B58" s="176"/>
      <c r="C58" s="175"/>
      <c r="D58" s="158"/>
      <c r="E58" s="274" t="s">
        <v>26</v>
      </c>
      <c r="F58" s="274"/>
      <c r="G58" s="274"/>
      <c r="H58" s="280" t="s">
        <v>455</v>
      </c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156"/>
    </row>
    <row r="59" spans="1:25" ht="15" hidden="1" customHeight="1">
      <c r="A59" s="64"/>
      <c r="B59" s="176"/>
      <c r="C59" s="175"/>
      <c r="D59" s="158"/>
      <c r="E59" s="274"/>
      <c r="F59" s="274"/>
      <c r="G59" s="274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156"/>
    </row>
    <row r="60" spans="1:25" ht="15" hidden="1" customHeight="1">
      <c r="A60" s="64"/>
      <c r="B60" s="176"/>
      <c r="C60" s="175"/>
      <c r="D60" s="158"/>
      <c r="E60" s="274"/>
      <c r="F60" s="274"/>
      <c r="G60" s="274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156"/>
    </row>
    <row r="61" spans="1:25" ht="15" hidden="1">
      <c r="A61" s="64"/>
      <c r="B61" s="176"/>
      <c r="C61" s="175"/>
      <c r="D61" s="158"/>
      <c r="E61" s="167"/>
      <c r="F61" s="165"/>
      <c r="G61" s="16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156"/>
    </row>
    <row r="62" spans="1:25" ht="27.75" hidden="1" customHeight="1">
      <c r="A62" s="64"/>
      <c r="B62" s="176"/>
      <c r="C62" s="175"/>
      <c r="D62" s="158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6"/>
    </row>
    <row r="63" spans="1:25" ht="15" hidden="1">
      <c r="A63" s="64"/>
      <c r="B63" s="176"/>
      <c r="C63" s="175"/>
      <c r="D63" s="158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6"/>
    </row>
    <row r="64" spans="1:25" ht="15" hidden="1">
      <c r="A64" s="64"/>
      <c r="B64" s="176"/>
      <c r="C64" s="175"/>
      <c r="D64" s="158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6"/>
    </row>
    <row r="65" spans="1:25" ht="15" hidden="1">
      <c r="A65" s="64"/>
      <c r="B65" s="176"/>
      <c r="C65" s="175"/>
      <c r="D65" s="158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6"/>
    </row>
    <row r="66" spans="1:25" ht="15" hidden="1">
      <c r="A66" s="64"/>
      <c r="B66" s="176"/>
      <c r="C66" s="175"/>
      <c r="D66" s="158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6"/>
    </row>
    <row r="67" spans="1:25" ht="15" hidden="1">
      <c r="A67" s="64"/>
      <c r="B67" s="176"/>
      <c r="C67" s="175"/>
      <c r="D67" s="158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6"/>
    </row>
    <row r="68" spans="1:25" ht="89.25" hidden="1" customHeight="1">
      <c r="A68" s="64"/>
      <c r="B68" s="176"/>
      <c r="C68" s="175"/>
      <c r="D68" s="163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56"/>
    </row>
    <row r="69" spans="1:25" ht="15" hidden="1">
      <c r="A69" s="64"/>
      <c r="B69" s="176"/>
      <c r="C69" s="175"/>
      <c r="D69" s="163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56"/>
    </row>
    <row r="70" spans="1:25" ht="15" hidden="1">
      <c r="A70" s="64"/>
      <c r="B70" s="176"/>
      <c r="C70" s="175"/>
      <c r="D70" s="158"/>
      <c r="E70" s="281" t="s">
        <v>129</v>
      </c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156"/>
    </row>
    <row r="71" spans="1:25" ht="15" hidden="1">
      <c r="A71" s="64"/>
      <c r="B71" s="176"/>
      <c r="C71" s="175"/>
      <c r="D71" s="158"/>
      <c r="E71" s="282" t="s">
        <v>118</v>
      </c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156"/>
    </row>
    <row r="72" spans="1:25" ht="27" hidden="1" customHeight="1">
      <c r="A72" s="64"/>
      <c r="B72" s="176"/>
      <c r="C72" s="175"/>
      <c r="D72" s="158"/>
      <c r="E72" s="152" t="s">
        <v>119</v>
      </c>
      <c r="F72" s="298" t="s">
        <v>281</v>
      </c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156"/>
    </row>
    <row r="73" spans="1:25" ht="0.95" hidden="1" customHeight="1">
      <c r="A73" s="64"/>
      <c r="B73" s="176"/>
      <c r="C73" s="175"/>
      <c r="D73" s="158"/>
      <c r="E73" s="152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273"/>
      <c r="W73" s="273"/>
      <c r="X73" s="273"/>
      <c r="Y73" s="156"/>
    </row>
    <row r="74" spans="1:25" ht="15" hidden="1" customHeight="1">
      <c r="A74" s="64"/>
      <c r="B74" s="176"/>
      <c r="C74" s="175"/>
      <c r="D74" s="158"/>
      <c r="E74" s="152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156"/>
    </row>
    <row r="75" spans="1:25" ht="15" hidden="1">
      <c r="A75" s="64"/>
      <c r="B75" s="176"/>
      <c r="C75" s="175"/>
      <c r="D75" s="158"/>
      <c r="E75" s="299" t="s">
        <v>130</v>
      </c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156"/>
    </row>
    <row r="76" spans="1:25" ht="37.5" hidden="1" customHeight="1">
      <c r="A76" s="64"/>
      <c r="B76" s="176"/>
      <c r="C76" s="175"/>
      <c r="D76" s="158"/>
      <c r="E76" s="278" t="s">
        <v>437</v>
      </c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156"/>
    </row>
    <row r="77" spans="1:25" ht="15" hidden="1">
      <c r="A77" s="64"/>
      <c r="B77" s="176"/>
      <c r="C77" s="175"/>
      <c r="D77" s="158"/>
      <c r="E77" s="278" t="s">
        <v>438</v>
      </c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156"/>
    </row>
    <row r="78" spans="1:25" ht="93" hidden="1" customHeight="1">
      <c r="A78" s="64"/>
      <c r="B78" s="176"/>
      <c r="C78" s="175"/>
      <c r="D78" s="158"/>
      <c r="E78" s="278" t="s">
        <v>445</v>
      </c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156"/>
    </row>
    <row r="79" spans="1:25" ht="5.0999999999999996" hidden="1" customHeight="1">
      <c r="A79" s="64"/>
      <c r="B79" s="176"/>
      <c r="C79" s="175"/>
      <c r="D79" s="158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156"/>
    </row>
    <row r="80" spans="1:25" ht="42.75" hidden="1" customHeight="1">
      <c r="A80" s="64"/>
      <c r="B80" s="176"/>
      <c r="C80" s="175"/>
      <c r="D80" s="158"/>
      <c r="E80" s="278" t="s">
        <v>439</v>
      </c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156"/>
    </row>
    <row r="81" spans="1:25" ht="33" hidden="1" customHeight="1">
      <c r="A81" s="64"/>
      <c r="B81" s="176"/>
      <c r="C81" s="175"/>
      <c r="D81" s="158"/>
      <c r="E81" s="278" t="s">
        <v>440</v>
      </c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156"/>
    </row>
    <row r="82" spans="1:25" ht="30" hidden="1" customHeight="1">
      <c r="A82" s="64"/>
      <c r="B82" s="176"/>
      <c r="C82" s="175"/>
      <c r="D82" s="158"/>
      <c r="E82" s="278" t="s">
        <v>441</v>
      </c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156"/>
    </row>
    <row r="83" spans="1:25" ht="21" hidden="1" customHeight="1">
      <c r="A83" s="64"/>
      <c r="B83" s="176"/>
      <c r="C83" s="175"/>
      <c r="D83" s="158"/>
      <c r="E83" s="278" t="s">
        <v>442</v>
      </c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156"/>
    </row>
    <row r="84" spans="1:25" ht="24" hidden="1" customHeight="1">
      <c r="A84" s="64"/>
      <c r="B84" s="176"/>
      <c r="C84" s="175"/>
      <c r="D84" s="158"/>
      <c r="E84" s="278" t="s">
        <v>443</v>
      </c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156"/>
    </row>
    <row r="85" spans="1:25" ht="15" hidden="1">
      <c r="A85" s="64"/>
      <c r="B85" s="176"/>
      <c r="C85" s="175"/>
      <c r="D85" s="158"/>
      <c r="E85" s="299" t="s">
        <v>138</v>
      </c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156"/>
    </row>
    <row r="86" spans="1:25" ht="15" hidden="1">
      <c r="A86" s="64"/>
      <c r="B86" s="176"/>
      <c r="C86" s="175"/>
      <c r="D86" s="158"/>
      <c r="E86" s="300" t="s">
        <v>12</v>
      </c>
      <c r="F86" s="300"/>
      <c r="G86" s="300"/>
      <c r="H86" s="300"/>
      <c r="I86" s="280" t="s">
        <v>456</v>
      </c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156"/>
    </row>
    <row r="87" spans="1:25" ht="15" hidden="1">
      <c r="A87" s="64"/>
      <c r="B87" s="176"/>
      <c r="C87" s="175"/>
      <c r="D87" s="158"/>
      <c r="E87" s="274" t="s">
        <v>26</v>
      </c>
      <c r="F87" s="274"/>
      <c r="G87" s="274"/>
      <c r="H87" s="280" t="s">
        <v>455</v>
      </c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156"/>
    </row>
    <row r="88" spans="1:25" ht="15" hidden="1" customHeight="1">
      <c r="A88" s="64"/>
      <c r="B88" s="176"/>
      <c r="C88" s="175"/>
      <c r="D88" s="158"/>
      <c r="E88" s="274"/>
      <c r="F88" s="274"/>
      <c r="G88" s="274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156"/>
    </row>
    <row r="89" spans="1:25" ht="15" hidden="1" customHeight="1">
      <c r="A89" s="64"/>
      <c r="B89" s="176"/>
      <c r="C89" s="175"/>
      <c r="D89" s="158"/>
      <c r="E89" s="274"/>
      <c r="F89" s="274"/>
      <c r="G89" s="274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156"/>
    </row>
    <row r="90" spans="1:25" ht="15" hidden="1" customHeight="1">
      <c r="A90" s="64"/>
      <c r="B90" s="176"/>
      <c r="C90" s="175"/>
      <c r="D90" s="158"/>
      <c r="E90" s="167"/>
      <c r="F90" s="165"/>
      <c r="G90" s="16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156"/>
    </row>
    <row r="91" spans="1:25" ht="15" hidden="1">
      <c r="A91" s="64"/>
      <c r="B91" s="176"/>
      <c r="C91" s="175"/>
      <c r="D91" s="158"/>
      <c r="E91" s="157"/>
      <c r="F91" s="157"/>
      <c r="G91" s="157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57"/>
      <c r="X91" s="157"/>
      <c r="Y91" s="156"/>
    </row>
    <row r="92" spans="1:25" ht="15" hidden="1">
      <c r="A92" s="64"/>
      <c r="B92" s="176"/>
      <c r="C92" s="175"/>
      <c r="D92" s="158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6"/>
    </row>
    <row r="93" spans="1:25" ht="15" hidden="1">
      <c r="A93" s="64"/>
      <c r="B93" s="176"/>
      <c r="C93" s="175"/>
      <c r="D93" s="158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6"/>
    </row>
    <row r="94" spans="1:25" ht="15" hidden="1">
      <c r="A94" s="64"/>
      <c r="B94" s="176"/>
      <c r="C94" s="175"/>
      <c r="D94" s="158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6"/>
    </row>
    <row r="95" spans="1:25" ht="15" hidden="1">
      <c r="A95" s="64"/>
      <c r="B95" s="176"/>
      <c r="C95" s="175"/>
      <c r="D95" s="158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6"/>
    </row>
    <row r="96" spans="1:25" ht="15" hidden="1">
      <c r="A96" s="64"/>
      <c r="B96" s="176"/>
      <c r="C96" s="175"/>
      <c r="D96" s="158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6"/>
    </row>
    <row r="97" spans="1:27" ht="15" hidden="1">
      <c r="A97" s="64"/>
      <c r="B97" s="176"/>
      <c r="C97" s="175"/>
      <c r="D97" s="158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6"/>
    </row>
    <row r="98" spans="1:27" ht="15" hidden="1">
      <c r="A98" s="64"/>
      <c r="B98" s="176"/>
      <c r="C98" s="175"/>
      <c r="D98" s="158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6"/>
    </row>
    <row r="99" spans="1:27" ht="15" hidden="1">
      <c r="A99" s="64"/>
      <c r="B99" s="176"/>
      <c r="C99" s="175"/>
      <c r="D99" s="158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6"/>
    </row>
    <row r="100" spans="1:27" ht="15" hidden="1">
      <c r="A100" s="64"/>
      <c r="B100" s="176"/>
      <c r="C100" s="175"/>
      <c r="D100" s="158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6"/>
    </row>
    <row r="101" spans="1:27" ht="15" hidden="1">
      <c r="A101" s="64"/>
      <c r="B101" s="176"/>
      <c r="C101" s="175"/>
      <c r="D101" s="158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6"/>
    </row>
    <row r="102" spans="1:27" ht="27" hidden="1" customHeight="1">
      <c r="A102" s="64"/>
      <c r="B102" s="176"/>
      <c r="C102" s="175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56"/>
    </row>
    <row r="103" spans="1:27" ht="15" hidden="1">
      <c r="A103" s="64"/>
      <c r="B103" s="176"/>
      <c r="C103" s="175"/>
      <c r="D103" s="163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56"/>
    </row>
    <row r="104" spans="1:27" ht="25.5" hidden="1" customHeight="1">
      <c r="A104" s="64"/>
      <c r="B104" s="176"/>
      <c r="C104" s="175"/>
      <c r="D104" s="158"/>
      <c r="E104" s="277" t="s">
        <v>123</v>
      </c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156"/>
    </row>
    <row r="105" spans="1:27" ht="15" hidden="1" customHeight="1">
      <c r="A105" s="64"/>
      <c r="B105" s="176"/>
      <c r="C105" s="175"/>
      <c r="D105" s="158"/>
      <c r="E105" s="157"/>
      <c r="F105" s="157"/>
      <c r="G105" s="157"/>
      <c r="H105" s="160"/>
      <c r="I105" s="160"/>
      <c r="J105" s="160"/>
      <c r="K105" s="160"/>
      <c r="L105" s="160"/>
      <c r="M105" s="160"/>
      <c r="N105" s="160"/>
      <c r="O105" s="159"/>
      <c r="P105" s="159"/>
      <c r="Q105" s="159"/>
      <c r="R105" s="159"/>
      <c r="S105" s="159"/>
      <c r="T105" s="159"/>
      <c r="U105" s="157"/>
      <c r="V105" s="157"/>
      <c r="W105" s="157"/>
      <c r="X105" s="157"/>
      <c r="Y105" s="156"/>
    </row>
    <row r="106" spans="1:27" ht="15" hidden="1" customHeight="1">
      <c r="A106" s="64"/>
      <c r="B106" s="176"/>
      <c r="C106" s="175"/>
      <c r="D106" s="158"/>
      <c r="E106" s="161"/>
      <c r="F106" s="279" t="s">
        <v>122</v>
      </c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159"/>
      <c r="U106" s="157"/>
      <c r="V106" s="157"/>
      <c r="W106" s="157"/>
      <c r="X106" s="157"/>
      <c r="Y106" s="156"/>
      <c r="AA106" s="177" t="s">
        <v>120</v>
      </c>
    </row>
    <row r="107" spans="1:27" ht="15" hidden="1" customHeight="1">
      <c r="A107" s="64"/>
      <c r="B107" s="176"/>
      <c r="C107" s="175"/>
      <c r="D107" s="158"/>
      <c r="E107" s="157"/>
      <c r="F107" s="157"/>
      <c r="G107" s="157"/>
      <c r="H107" s="160"/>
      <c r="I107" s="160"/>
      <c r="J107" s="160"/>
      <c r="K107" s="160"/>
      <c r="L107" s="160"/>
      <c r="M107" s="160"/>
      <c r="N107" s="160"/>
      <c r="O107" s="159"/>
      <c r="P107" s="159"/>
      <c r="Q107" s="159"/>
      <c r="R107" s="159"/>
      <c r="S107" s="159"/>
      <c r="T107" s="159"/>
      <c r="U107" s="157"/>
      <c r="V107" s="157"/>
      <c r="W107" s="157"/>
      <c r="X107" s="157"/>
      <c r="Y107" s="156"/>
    </row>
    <row r="108" spans="1:27" ht="15" hidden="1">
      <c r="A108" s="64"/>
      <c r="B108" s="176"/>
      <c r="C108" s="175"/>
      <c r="D108" s="158"/>
      <c r="E108" s="157"/>
      <c r="F108" s="279" t="s">
        <v>121</v>
      </c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156"/>
    </row>
    <row r="109" spans="1:27" ht="15" hidden="1">
      <c r="A109" s="64"/>
      <c r="B109" s="176"/>
      <c r="C109" s="175"/>
      <c r="D109" s="158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6"/>
    </row>
    <row r="110" spans="1:27" ht="15" hidden="1">
      <c r="A110" s="64"/>
      <c r="B110" s="176"/>
      <c r="C110" s="175"/>
      <c r="D110" s="158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6"/>
    </row>
    <row r="111" spans="1:27" ht="15" hidden="1">
      <c r="A111" s="64"/>
      <c r="B111" s="176"/>
      <c r="C111" s="175"/>
      <c r="D111" s="158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6"/>
    </row>
    <row r="112" spans="1:27" ht="15" hidden="1">
      <c r="A112" s="64"/>
      <c r="B112" s="176"/>
      <c r="C112" s="175"/>
      <c r="D112" s="158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6"/>
    </row>
    <row r="113" spans="1:25" ht="15" hidden="1">
      <c r="A113" s="64"/>
      <c r="B113" s="176"/>
      <c r="C113" s="175"/>
      <c r="D113" s="158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6"/>
    </row>
    <row r="114" spans="1:25" ht="15" hidden="1">
      <c r="A114" s="64"/>
      <c r="B114" s="176"/>
      <c r="C114" s="175"/>
      <c r="D114" s="158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6"/>
    </row>
    <row r="115" spans="1:25" ht="15" hidden="1">
      <c r="A115" s="64"/>
      <c r="B115" s="176"/>
      <c r="C115" s="175"/>
      <c r="D115" s="158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6"/>
    </row>
    <row r="116" spans="1:25" ht="15" hidden="1">
      <c r="A116" s="64"/>
      <c r="B116" s="176"/>
      <c r="C116" s="175"/>
      <c r="D116" s="158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6"/>
    </row>
    <row r="117" spans="1:25" ht="30" hidden="1" customHeight="1">
      <c r="A117" s="64"/>
      <c r="B117" s="176"/>
      <c r="C117" s="175"/>
      <c r="D117" s="158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6"/>
    </row>
    <row r="118" spans="1:25" ht="31.5" hidden="1" customHeight="1">
      <c r="A118" s="64"/>
      <c r="B118" s="176"/>
      <c r="C118" s="175"/>
      <c r="D118" s="158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6"/>
    </row>
    <row r="119" spans="1:25" ht="15" customHeight="1">
      <c r="A119" s="64"/>
      <c r="B119" s="174"/>
      <c r="C119" s="173"/>
      <c r="D119" s="155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3"/>
    </row>
  </sheetData>
  <sheetProtection password="FA9C" sheet="1" objects="1" scenarios="1" formatColumns="0" formatRows="0"/>
  <dataConsolidate/>
  <mergeCells count="48">
    <mergeCell ref="F72:X72"/>
    <mergeCell ref="F74:X74"/>
    <mergeCell ref="E75:X75"/>
    <mergeCell ref="E76:X76"/>
    <mergeCell ref="E86:H86"/>
    <mergeCell ref="E83:X83"/>
    <mergeCell ref="E85:X85"/>
    <mergeCell ref="E84:X84"/>
    <mergeCell ref="I86:X86"/>
    <mergeCell ref="F73:U7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46:X57"/>
    <mergeCell ref="P23:W23"/>
    <mergeCell ref="E71:X71"/>
    <mergeCell ref="E58:G58"/>
    <mergeCell ref="H58:X58"/>
    <mergeCell ref="E59:G59"/>
    <mergeCell ref="H59:X59"/>
    <mergeCell ref="E60:G60"/>
    <mergeCell ref="H60:X60"/>
    <mergeCell ref="F106:S106"/>
    <mergeCell ref="F108:X108"/>
    <mergeCell ref="H61:X61"/>
    <mergeCell ref="E87:G87"/>
    <mergeCell ref="H87:X87"/>
    <mergeCell ref="E88:G88"/>
    <mergeCell ref="H88:X88"/>
    <mergeCell ref="E80:X80"/>
    <mergeCell ref="E70:X70"/>
    <mergeCell ref="E81:X81"/>
    <mergeCell ref="V73:X73"/>
    <mergeCell ref="E89:G89"/>
    <mergeCell ref="H89:X89"/>
    <mergeCell ref="H90:X90"/>
    <mergeCell ref="E104:X104"/>
    <mergeCell ref="E82:X82"/>
    <mergeCell ref="E77:X77"/>
    <mergeCell ref="E78:X78"/>
  </mergeCells>
  <hyperlinks>
    <hyperlink ref="H58:X58" location="Инструкция!A1" tooltip="Кликните по ссылке, чтобы перейти на сайт службы поддержки пользователей" display="https://tariff.expert/"/>
    <hyperlink ref="H87:X87" location="Инструкция!A1" tooltip="Кликните по ссылке, чтобы перейти на сайт службы поддержки пользователей" display="https://tariff.expert/"/>
    <hyperlink ref="I86:X86" location="Инструкция!A1" tooltip="Кликните по гиперссылке, чтобы перейти к инструкции по загрузке сопроводительных материалов" display="https://tariff.expert/wiki/pages/viewpage.action?pageId=4456528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88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89"/>
      <c r="D6" s="16"/>
      <c r="E6" s="16"/>
    </row>
    <row r="7" spans="3:5">
      <c r="C7" s="89"/>
      <c r="D7" s="304" t="s">
        <v>8</v>
      </c>
      <c r="E7" s="304"/>
    </row>
    <row r="8" spans="3:5" ht="24" customHeight="1">
      <c r="C8" s="89"/>
      <c r="D8" s="305" t="str">
        <f>IF(org=0,"Не определено",org)</f>
        <v>АО "Азовский оптико-механический завод"</v>
      </c>
      <c r="E8" s="305"/>
    </row>
    <row r="9" spans="3:5" ht="3" customHeight="1">
      <c r="C9" s="89"/>
      <c r="D9" s="16"/>
      <c r="E9" s="16"/>
    </row>
    <row r="10" spans="3:5" ht="15.95" customHeight="1" thickBot="1">
      <c r="C10" s="89"/>
      <c r="D10" s="195" t="s">
        <v>29</v>
      </c>
      <c r="E10" s="196" t="s">
        <v>40</v>
      </c>
    </row>
    <row r="11" spans="3:5" ht="15" thickTop="1">
      <c r="C11" s="89"/>
      <c r="D11" s="63" t="s">
        <v>30</v>
      </c>
      <c r="E11" s="63" t="s">
        <v>2</v>
      </c>
    </row>
    <row r="12" spans="3:5" ht="15" hidden="1" customHeight="1">
      <c r="C12" s="89"/>
      <c r="D12" s="107">
        <v>0</v>
      </c>
      <c r="E12" s="108"/>
    </row>
    <row r="13" spans="3:5" ht="12" customHeight="1">
      <c r="C13" s="89"/>
      <c r="D13" s="193"/>
      <c r="E13" s="194" t="s">
        <v>41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D5"/>
  <sheetViews>
    <sheetView showGridLines="0" zoomScaleNormal="100" workbookViewId="0"/>
  </sheetViews>
  <sheetFormatPr defaultRowHeight="11.25"/>
  <cols>
    <col min="1" max="1" width="1.7109375" style="18" customWidth="1"/>
    <col min="2" max="2" width="27.28515625" style="18" customWidth="1"/>
    <col min="3" max="3" width="103.28515625" style="18" customWidth="1"/>
    <col min="4" max="4" width="17.7109375" style="18" customWidth="1"/>
    <col min="5" max="16384" width="9.140625" style="18"/>
  </cols>
  <sheetData>
    <row r="1" spans="2:4" ht="3" customHeight="1"/>
    <row r="2" spans="2:4" ht="20.100000000000001" customHeight="1">
      <c r="B2" s="322" t="s">
        <v>9</v>
      </c>
      <c r="C2" s="322"/>
      <c r="D2" s="322"/>
    </row>
    <row r="3" spans="2:4" ht="3" customHeight="1"/>
    <row r="4" spans="2:4" ht="21.75" customHeight="1" thickBot="1">
      <c r="B4" s="264" t="s">
        <v>27</v>
      </c>
      <c r="C4" s="264" t="s">
        <v>28</v>
      </c>
      <c r="D4" s="264" t="s">
        <v>19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rintForm_1_6">
    <tabColor theme="4" tint="-0.499984740745262"/>
    <pageSetUpPr fitToPage="1"/>
  </sheetPr>
  <dimension ref="B1:K20"/>
  <sheetViews>
    <sheetView showGridLines="0" zoomScaleNormal="100" workbookViewId="0"/>
  </sheetViews>
  <sheetFormatPr defaultRowHeight="15" customHeight="1"/>
  <cols>
    <col min="1" max="1" width="1.7109375" customWidth="1"/>
    <col min="3" max="3" width="49.7109375" customWidth="1"/>
    <col min="4" max="4" width="52.140625" customWidth="1"/>
    <col min="5" max="5" width="1.7109375" customWidth="1"/>
  </cols>
  <sheetData>
    <row r="1" spans="2:11" ht="3" customHeight="1"/>
    <row r="2" spans="2:11" ht="63.75">
      <c r="D2" s="252" t="s">
        <v>422</v>
      </c>
    </row>
    <row r="3" spans="2:11" ht="3" customHeight="1">
      <c r="D3" s="253"/>
    </row>
    <row r="4" spans="2:11" ht="27" customHeight="1">
      <c r="B4" s="327" t="s">
        <v>423</v>
      </c>
      <c r="C4" s="327"/>
      <c r="D4" s="327"/>
      <c r="E4" s="251"/>
      <c r="F4" s="327"/>
      <c r="G4" s="327"/>
      <c r="H4" s="327"/>
      <c r="I4" s="327"/>
      <c r="J4" s="327"/>
      <c r="K4" s="327"/>
    </row>
    <row r="5" spans="2:11" ht="3" customHeight="1"/>
    <row r="6" spans="2:11" ht="29.25" customHeight="1">
      <c r="B6" s="324" t="str">
        <f>"Информация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за " &amp; prd2_q &amp; " " &amp; god &amp; " года"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за I квартал 2018 года</v>
      </c>
      <c r="C6" s="325"/>
      <c r="D6" s="326"/>
    </row>
    <row r="7" spans="2:11" ht="15" customHeight="1">
      <c r="B7" s="241" t="s">
        <v>414</v>
      </c>
      <c r="C7" s="241" t="s">
        <v>415</v>
      </c>
      <c r="D7" s="241" t="s">
        <v>114</v>
      </c>
    </row>
    <row r="8" spans="2:11" ht="25.5">
      <c r="B8" s="241">
        <v>1</v>
      </c>
      <c r="C8" s="250" t="s">
        <v>255</v>
      </c>
      <c r="D8" s="249">
        <f>IF(differentially_TS_flag="да",SUM('Список СТ (дифф)'!O$9:O$10),'ТС доступ (не дифф)'!$F10)</f>
        <v>0</v>
      </c>
    </row>
    <row r="9" spans="2:11" ht="25.5">
      <c r="B9" s="241">
        <v>2</v>
      </c>
      <c r="C9" s="250" t="s">
        <v>254</v>
      </c>
      <c r="D9" s="249">
        <f>IF(differentially_TS_flag="да",SUM('Список СТ (дифф)'!P$9:P$10),'ТС доступ (не дифф)'!$F11)</f>
        <v>0</v>
      </c>
    </row>
    <row r="10" spans="2:11" ht="51">
      <c r="B10" s="241">
        <v>3</v>
      </c>
      <c r="C10" s="250" t="s">
        <v>416</v>
      </c>
      <c r="D10" s="249">
        <f>IF(differentially_TS_flag="да",SUM('Список СТ (дифф)'!Q$9:Q$10),'ТС доступ (не дифф)'!$F12)</f>
        <v>0</v>
      </c>
    </row>
    <row r="11" spans="2:11" ht="12.75">
      <c r="B11" s="241">
        <v>4</v>
      </c>
      <c r="C11" s="250" t="s">
        <v>424</v>
      </c>
      <c r="D11" s="249">
        <f>IF(differentially_TS_flag="да",SUM('Список СТ (дифф)'!N$9:N$10),SUM('Список СТ (не дифф)'!M$9:M$13))</f>
        <v>49.27</v>
      </c>
    </row>
    <row r="12" spans="2:11" ht="3" customHeight="1">
      <c r="B12" s="237"/>
      <c r="C12" s="239"/>
      <c r="D12" s="238"/>
    </row>
    <row r="13" spans="2:11" ht="27.75" customHeight="1">
      <c r="B13" s="230" t="s">
        <v>425</v>
      </c>
      <c r="C13" s="323" t="s">
        <v>426</v>
      </c>
      <c r="D13" s="323"/>
    </row>
    <row r="14" spans="2:11" ht="3" customHeight="1">
      <c r="B14" s="240"/>
      <c r="C14" s="240"/>
      <c r="D14" s="240"/>
    </row>
    <row r="15" spans="2:11" ht="15" customHeight="1">
      <c r="D15" s="252" t="s">
        <v>417</v>
      </c>
    </row>
    <row r="16" spans="2:11" ht="15.6" customHeight="1">
      <c r="B16" s="324" t="s">
        <v>418</v>
      </c>
      <c r="C16" s="325"/>
      <c r="D16" s="326"/>
    </row>
    <row r="17" spans="2:4" ht="15" customHeight="1">
      <c r="B17" s="241" t="s">
        <v>414</v>
      </c>
      <c r="C17" s="241" t="s">
        <v>419</v>
      </c>
      <c r="D17" s="241" t="s">
        <v>420</v>
      </c>
    </row>
    <row r="18" spans="2:4" ht="15" customHeight="1">
      <c r="B18" s="241">
        <v>1</v>
      </c>
      <c r="C18" s="241">
        <v>2</v>
      </c>
      <c r="D18" s="241">
        <v>3</v>
      </c>
    </row>
    <row r="19" spans="2:4" ht="15" customHeight="1">
      <c r="B19" s="241">
        <v>0</v>
      </c>
      <c r="C19" s="250"/>
      <c r="D19" s="249"/>
    </row>
    <row r="20" spans="2:4" ht="3" customHeight="1"/>
  </sheetData>
  <sheetProtection password="FA9C" sheet="1" objects="1" scenarios="1" formatColumns="0" formatRows="0"/>
  <mergeCells count="7">
    <mergeCell ref="C13:D13"/>
    <mergeCell ref="B6:D6"/>
    <mergeCell ref="B16:D16"/>
    <mergeCell ref="F4:G4"/>
    <mergeCell ref="H4:I4"/>
    <mergeCell ref="J4:K4"/>
    <mergeCell ref="B4:D4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F_1_6">
    <tabColor theme="4" tint="-0.499984740745262"/>
  </sheetPr>
  <dimension ref="A1"/>
  <sheetViews>
    <sheetView showGridLines="0" zoomScaleNormal="100" workbookViewId="0"/>
  </sheetViews>
  <sheetFormatPr defaultRowHeight="15" customHeight="1"/>
  <cols>
    <col min="1" max="16384" width="9.140625" style="261"/>
  </cols>
  <sheetData/>
  <sheetProtection password="FA9C" sheet="1" objects="1" scenarios="1" formatColumns="0" formatRow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rintForm_3">
    <tabColor theme="4" tint="-0.499984740745262"/>
    <pageSetUpPr fitToPage="1"/>
  </sheetPr>
  <dimension ref="B1:N17"/>
  <sheetViews>
    <sheetView showGridLines="0" zoomScaleNormal="100" workbookViewId="0"/>
  </sheetViews>
  <sheetFormatPr defaultRowHeight="10.15" customHeight="1"/>
  <cols>
    <col min="1" max="1" width="1.7109375" customWidth="1"/>
    <col min="3" max="3" width="49.7109375" customWidth="1"/>
    <col min="4" max="4" width="22.85546875" customWidth="1"/>
    <col min="5" max="5" width="1.7109375" customWidth="1"/>
  </cols>
  <sheetData>
    <row r="1" spans="2:14" ht="3" customHeight="1"/>
    <row r="2" spans="2:14" ht="63.75" customHeight="1">
      <c r="D2" s="252" t="s">
        <v>421</v>
      </c>
    </row>
    <row r="3" spans="2:14" ht="3" customHeight="1"/>
    <row r="4" spans="2:14" ht="39" customHeight="1">
      <c r="B4" s="327" t="s">
        <v>405</v>
      </c>
      <c r="C4" s="327"/>
      <c r="D4" s="327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4" ht="3" customHeight="1">
      <c r="G5" s="69"/>
      <c r="H5" s="69"/>
      <c r="I5" s="69"/>
      <c r="J5" s="69"/>
      <c r="K5" s="69"/>
      <c r="L5" s="69"/>
      <c r="M5" s="69"/>
      <c r="N5" s="69"/>
    </row>
    <row r="6" spans="2:14" ht="29.1" customHeight="1">
      <c r="B6" s="324" t="s">
        <v>406</v>
      </c>
      <c r="C6" s="325"/>
      <c r="D6" s="326"/>
    </row>
    <row r="7" spans="2:14" ht="29.1" customHeight="1">
      <c r="B7" s="324"/>
      <c r="C7" s="325"/>
      <c r="D7" s="326"/>
    </row>
    <row r="8" spans="2:14" ht="16.149999999999999" customHeight="1">
      <c r="B8" s="241" t="s">
        <v>29</v>
      </c>
      <c r="C8" s="241" t="s">
        <v>113</v>
      </c>
      <c r="D8" s="241" t="s">
        <v>114</v>
      </c>
    </row>
    <row r="9" spans="2:14" ht="25.5">
      <c r="B9" s="241" t="s">
        <v>407</v>
      </c>
      <c r="C9" s="250" t="s">
        <v>255</v>
      </c>
      <c r="D9" s="231">
        <f>'ТС доступ (не дифф)'!$F10</f>
        <v>0</v>
      </c>
    </row>
    <row r="10" spans="2:14" ht="25.5">
      <c r="B10" s="241" t="s">
        <v>408</v>
      </c>
      <c r="C10" s="250" t="s">
        <v>254</v>
      </c>
      <c r="D10" s="231">
        <f>'ТС доступ (не дифф)'!$F11</f>
        <v>0</v>
      </c>
    </row>
    <row r="11" spans="2:14" ht="38.25">
      <c r="B11" s="241" t="s">
        <v>409</v>
      </c>
      <c r="C11" s="250" t="s">
        <v>410</v>
      </c>
      <c r="D11" s="231">
        <f>'ТС доступ (не дифф)'!$F12</f>
        <v>0</v>
      </c>
    </row>
    <row r="12" spans="2:14" ht="12.75">
      <c r="B12" s="241" t="s">
        <v>411</v>
      </c>
      <c r="C12" s="250" t="s">
        <v>101</v>
      </c>
      <c r="D12" s="249"/>
    </row>
    <row r="13" spans="2:14" ht="12.75">
      <c r="B13" s="241" t="s">
        <v>412</v>
      </c>
      <c r="C13" s="250" t="s">
        <v>277</v>
      </c>
      <c r="D13" s="232">
        <f>SUM('Список СТ (не дифф)'!M$9:M$13)</f>
        <v>49.27</v>
      </c>
    </row>
    <row r="14" spans="2:14" ht="12.75">
      <c r="B14" s="241"/>
      <c r="C14" s="242" t="s">
        <v>413</v>
      </c>
      <c r="D14" s="249"/>
    </row>
    <row r="15" spans="2:14" ht="12.75">
      <c r="B15" s="241" t="s">
        <v>427</v>
      </c>
      <c r="C15" s="242"/>
      <c r="D15" s="249"/>
    </row>
    <row r="16" spans="2:14" ht="3" customHeight="1"/>
    <row r="17" ht="21.75" customHeight="1"/>
  </sheetData>
  <sheetProtection password="FA9C" sheet="1" objects="1" scenarios="1" formatColumns="0" formatRows="0"/>
  <mergeCells count="3">
    <mergeCell ref="B6:D6"/>
    <mergeCell ref="B4:D4"/>
    <mergeCell ref="B7:D7"/>
  </mergeCells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F_3">
    <tabColor theme="4" tint="-0.499984740745262"/>
  </sheetPr>
  <dimension ref="A1"/>
  <sheetViews>
    <sheetView showGridLines="0" zoomScaleNormal="100" workbookViewId="0"/>
  </sheetViews>
  <sheetFormatPr defaultRowHeight="10.15" customHeight="1"/>
  <cols>
    <col min="1" max="16384" width="9.140625" style="261"/>
  </cols>
  <sheetData/>
  <sheetProtection password="FA9C" sheet="1" objects="1" scenarios="1" formatColumns="0" formatRow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2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3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10</v>
      </c>
      <c r="B1" s="5" t="s">
        <v>11</v>
      </c>
    </row>
    <row r="2" spans="1:2">
      <c r="A2" t="s">
        <v>12</v>
      </c>
      <c r="B2" t="s">
        <v>300</v>
      </c>
    </row>
    <row r="3" spans="1:2">
      <c r="A3" t="s">
        <v>285</v>
      </c>
      <c r="B3" t="s">
        <v>290</v>
      </c>
    </row>
    <row r="4" spans="1:2">
      <c r="A4" t="s">
        <v>286</v>
      </c>
      <c r="B4" t="s">
        <v>291</v>
      </c>
    </row>
    <row r="5" spans="1:2">
      <c r="A5" t="s">
        <v>13</v>
      </c>
      <c r="B5" t="s">
        <v>292</v>
      </c>
    </row>
    <row r="6" spans="1:2">
      <c r="A6" t="s">
        <v>260</v>
      </c>
      <c r="B6" t="s">
        <v>293</v>
      </c>
    </row>
    <row r="7" spans="1:2">
      <c r="A7" t="s">
        <v>287</v>
      </c>
      <c r="B7" t="s">
        <v>294</v>
      </c>
    </row>
    <row r="8" spans="1:2">
      <c r="A8" t="s">
        <v>288</v>
      </c>
      <c r="B8" t="s">
        <v>295</v>
      </c>
    </row>
    <row r="9" spans="1:2">
      <c r="A9" t="s">
        <v>45</v>
      </c>
      <c r="B9" t="s">
        <v>296</v>
      </c>
    </row>
    <row r="10" spans="1:2">
      <c r="A10" t="s">
        <v>428</v>
      </c>
      <c r="B10" t="s">
        <v>297</v>
      </c>
    </row>
    <row r="11" spans="1:2">
      <c r="A11" t="s">
        <v>8</v>
      </c>
      <c r="B11" t="s">
        <v>298</v>
      </c>
    </row>
    <row r="12" spans="1:2">
      <c r="A12" t="s">
        <v>289</v>
      </c>
      <c r="B12" t="s">
        <v>299</v>
      </c>
    </row>
    <row r="13" spans="1:2">
      <c r="A13" t="s">
        <v>433</v>
      </c>
      <c r="B13" t="s">
        <v>301</v>
      </c>
    </row>
    <row r="14" spans="1:2">
      <c r="A14" t="s">
        <v>429</v>
      </c>
      <c r="B14" t="s">
        <v>302</v>
      </c>
    </row>
    <row r="15" spans="1:2">
      <c r="A15" t="s">
        <v>434</v>
      </c>
      <c r="B15" t="s">
        <v>303</v>
      </c>
    </row>
    <row r="16" spans="1:2">
      <c r="A16" t="s">
        <v>430</v>
      </c>
      <c r="B16" t="s">
        <v>304</v>
      </c>
    </row>
    <row r="17" spans="1:2">
      <c r="A17"/>
      <c r="B17" t="s">
        <v>305</v>
      </c>
    </row>
    <row r="18" spans="1:2">
      <c r="A18"/>
      <c r="B18" t="s">
        <v>306</v>
      </c>
    </row>
    <row r="19" spans="1:2">
      <c r="A19"/>
      <c r="B19" t="s">
        <v>431</v>
      </c>
    </row>
    <row r="20" spans="1:2">
      <c r="A20"/>
      <c r="B20" t="s">
        <v>307</v>
      </c>
    </row>
    <row r="21" spans="1:2">
      <c r="A21"/>
      <c r="B21" t="s">
        <v>308</v>
      </c>
    </row>
    <row r="22" spans="1:2">
      <c r="A22"/>
      <c r="B22" t="s">
        <v>309</v>
      </c>
    </row>
    <row r="23" spans="1:2">
      <c r="A23"/>
      <c r="B23" t="s">
        <v>310</v>
      </c>
    </row>
    <row r="24" spans="1:2">
      <c r="A24"/>
      <c r="B24" t="s">
        <v>311</v>
      </c>
    </row>
    <row r="25" spans="1:2">
      <c r="A25"/>
      <c r="B25" t="s">
        <v>312</v>
      </c>
    </row>
    <row r="26" spans="1:2">
      <c r="A26"/>
      <c r="B26" t="s">
        <v>313</v>
      </c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8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P87"/>
  <sheetViews>
    <sheetView showGridLines="0" zoomScaleNormal="100" workbookViewId="0"/>
  </sheetViews>
  <sheetFormatPr defaultRowHeight="11.25"/>
  <cols>
    <col min="1" max="1" width="32.5703125" style="8" bestFit="1" customWidth="1"/>
    <col min="2" max="2" width="9" customWidth="1"/>
    <col min="3" max="3" width="34.5703125" style="69" customWidth="1"/>
    <col min="4" max="4" width="9.140625" style="69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19" customWidth="1"/>
    <col min="13" max="13" width="29.140625" style="120" customWidth="1"/>
    <col min="14" max="15" width="9.140625" style="7"/>
    <col min="16" max="16" width="29.85546875" style="7" customWidth="1"/>
    <col min="17" max="16384" width="9.140625" style="7"/>
  </cols>
  <sheetData>
    <row r="1" spans="1:16" s="67" customFormat="1" ht="51">
      <c r="A1" s="66" t="s">
        <v>14</v>
      </c>
      <c r="B1" s="65"/>
      <c r="C1" s="66" t="s">
        <v>25</v>
      </c>
      <c r="D1" s="66" t="s">
        <v>22</v>
      </c>
      <c r="E1" s="66" t="s">
        <v>49</v>
      </c>
      <c r="F1" s="66" t="s">
        <v>104</v>
      </c>
      <c r="G1" s="66" t="s">
        <v>65</v>
      </c>
      <c r="H1" s="66" t="s">
        <v>70</v>
      </c>
      <c r="I1" s="66" t="s">
        <v>95</v>
      </c>
      <c r="J1" s="66" t="s">
        <v>142</v>
      </c>
      <c r="L1" s="66" t="s">
        <v>96</v>
      </c>
      <c r="M1" s="118" t="s">
        <v>139</v>
      </c>
      <c r="P1" s="234" t="s">
        <v>400</v>
      </c>
    </row>
    <row r="2" spans="1:16" ht="25.5">
      <c r="A2" s="228" t="s">
        <v>321</v>
      </c>
      <c r="C2" s="68">
        <v>2013</v>
      </c>
      <c r="D2" s="68" t="s">
        <v>23</v>
      </c>
      <c r="E2" s="71" t="s">
        <v>50</v>
      </c>
      <c r="F2" s="71" t="s">
        <v>105</v>
      </c>
      <c r="G2" s="71" t="s">
        <v>63</v>
      </c>
      <c r="H2" s="71" t="s">
        <v>67</v>
      </c>
      <c r="I2" s="71" t="s">
        <v>30</v>
      </c>
      <c r="J2" s="71" t="s">
        <v>245</v>
      </c>
      <c r="L2" s="66" t="s">
        <v>97</v>
      </c>
      <c r="M2" s="118" t="s">
        <v>249</v>
      </c>
      <c r="P2" s="236" t="s">
        <v>397</v>
      </c>
    </row>
    <row r="3" spans="1:16" ht="25.5">
      <c r="A3" s="228" t="s">
        <v>31</v>
      </c>
      <c r="C3" s="68">
        <v>2014</v>
      </c>
      <c r="D3" s="68" t="s">
        <v>24</v>
      </c>
      <c r="E3" s="71" t="s">
        <v>51</v>
      </c>
      <c r="F3" s="71" t="s">
        <v>106</v>
      </c>
      <c r="G3" s="71" t="s">
        <v>64</v>
      </c>
      <c r="H3" s="71" t="s">
        <v>68</v>
      </c>
      <c r="I3" s="71" t="s">
        <v>2</v>
      </c>
      <c r="J3" s="71" t="s">
        <v>140</v>
      </c>
      <c r="L3" s="66" t="s">
        <v>98</v>
      </c>
      <c r="M3" s="118" t="s">
        <v>247</v>
      </c>
      <c r="P3" s="236" t="s">
        <v>398</v>
      </c>
    </row>
    <row r="4" spans="1:16" ht="56.25">
      <c r="A4" s="228" t="s">
        <v>322</v>
      </c>
      <c r="C4" s="68">
        <v>2015</v>
      </c>
      <c r="E4" s="71" t="s">
        <v>52</v>
      </c>
      <c r="F4" s="71" t="s">
        <v>107</v>
      </c>
      <c r="H4" s="71" t="s">
        <v>69</v>
      </c>
      <c r="I4" s="71" t="s">
        <v>3</v>
      </c>
      <c r="J4" s="71" t="s">
        <v>141</v>
      </c>
      <c r="L4" s="66" t="s">
        <v>99</v>
      </c>
      <c r="M4" s="118" t="s">
        <v>248</v>
      </c>
      <c r="P4" s="236" t="s">
        <v>399</v>
      </c>
    </row>
    <row r="5" spans="1:16" ht="33.75">
      <c r="A5" s="228" t="s">
        <v>323</v>
      </c>
      <c r="C5" s="68">
        <v>2016</v>
      </c>
      <c r="E5" s="71" t="s">
        <v>53</v>
      </c>
      <c r="F5" s="71" t="s">
        <v>108</v>
      </c>
      <c r="I5" s="71" t="s">
        <v>4</v>
      </c>
      <c r="L5" s="66" t="s">
        <v>100</v>
      </c>
      <c r="M5" s="118" t="s">
        <v>246</v>
      </c>
    </row>
    <row r="6" spans="1:16">
      <c r="A6" s="228" t="s">
        <v>324</v>
      </c>
      <c r="C6" s="68">
        <v>2017</v>
      </c>
      <c r="E6" s="71" t="s">
        <v>54</v>
      </c>
      <c r="F6" s="122"/>
      <c r="I6" s="71" t="s">
        <v>15</v>
      </c>
      <c r="L6" s="7"/>
      <c r="M6" s="7"/>
    </row>
    <row r="7" spans="1:16">
      <c r="A7" s="228" t="s">
        <v>325</v>
      </c>
      <c r="C7" s="68">
        <v>2018</v>
      </c>
      <c r="E7" s="71" t="s">
        <v>55</v>
      </c>
      <c r="F7" s="122"/>
      <c r="I7" s="71" t="s">
        <v>16</v>
      </c>
      <c r="L7" s="7"/>
      <c r="M7" s="7"/>
    </row>
    <row r="8" spans="1:16">
      <c r="A8" s="228" t="s">
        <v>326</v>
      </c>
      <c r="C8" s="68">
        <v>2019</v>
      </c>
      <c r="E8" s="71" t="s">
        <v>56</v>
      </c>
      <c r="F8" s="122"/>
      <c r="I8" s="71" t="s">
        <v>46</v>
      </c>
    </row>
    <row r="9" spans="1:16">
      <c r="A9" s="228" t="s">
        <v>327</v>
      </c>
      <c r="C9" s="68">
        <v>2020</v>
      </c>
      <c r="E9" s="71" t="s">
        <v>57</v>
      </c>
      <c r="F9" s="122"/>
      <c r="I9" s="71" t="s">
        <v>47</v>
      </c>
    </row>
    <row r="10" spans="1:16" ht="12" customHeight="1">
      <c r="A10" s="228" t="s">
        <v>328</v>
      </c>
      <c r="E10" s="71" t="s">
        <v>58</v>
      </c>
      <c r="F10" s="122"/>
      <c r="I10" s="71" t="s">
        <v>74</v>
      </c>
    </row>
    <row r="11" spans="1:16" ht="12" customHeight="1">
      <c r="A11" s="228" t="s">
        <v>329</v>
      </c>
      <c r="E11" s="71" t="s">
        <v>59</v>
      </c>
      <c r="F11" s="122"/>
      <c r="I11" s="71" t="s">
        <v>75</v>
      </c>
    </row>
    <row r="12" spans="1:16">
      <c r="A12" s="228" t="s">
        <v>330</v>
      </c>
      <c r="E12" s="71" t="s">
        <v>60</v>
      </c>
      <c r="F12" s="122"/>
      <c r="I12" s="71" t="s">
        <v>76</v>
      </c>
    </row>
    <row r="13" spans="1:16">
      <c r="A13" s="228" t="s">
        <v>331</v>
      </c>
      <c r="E13" s="71" t="s">
        <v>61</v>
      </c>
      <c r="F13" s="122"/>
      <c r="I13" s="71" t="s">
        <v>77</v>
      </c>
    </row>
    <row r="14" spans="1:16">
      <c r="A14" s="228" t="s">
        <v>332</v>
      </c>
      <c r="I14" s="71" t="s">
        <v>78</v>
      </c>
    </row>
    <row r="15" spans="1:16" ht="25.5">
      <c r="A15" s="268" t="s">
        <v>452</v>
      </c>
      <c r="C15" s="66" t="s">
        <v>317</v>
      </c>
      <c r="I15" s="71" t="s">
        <v>79</v>
      </c>
    </row>
    <row r="16" spans="1:16" ht="22.5">
      <c r="A16" s="228" t="s">
        <v>32</v>
      </c>
      <c r="C16" s="226" t="s">
        <v>318</v>
      </c>
      <c r="I16" s="71" t="s">
        <v>80</v>
      </c>
    </row>
    <row r="17" spans="1:9">
      <c r="A17" s="228" t="s">
        <v>333</v>
      </c>
      <c r="C17" s="226" t="s">
        <v>319</v>
      </c>
      <c r="I17" s="71" t="s">
        <v>81</v>
      </c>
    </row>
    <row r="18" spans="1:9">
      <c r="A18" s="228" t="s">
        <v>334</v>
      </c>
      <c r="I18" s="71" t="s">
        <v>82</v>
      </c>
    </row>
    <row r="19" spans="1:9">
      <c r="A19" s="228" t="s">
        <v>335</v>
      </c>
      <c r="I19" s="71" t="s">
        <v>83</v>
      </c>
    </row>
    <row r="20" spans="1:9">
      <c r="A20" s="228" t="s">
        <v>336</v>
      </c>
      <c r="I20" s="71" t="s">
        <v>84</v>
      </c>
    </row>
    <row r="21" spans="1:9">
      <c r="A21" s="228" t="s">
        <v>337</v>
      </c>
      <c r="I21" s="71" t="s">
        <v>85</v>
      </c>
    </row>
    <row r="22" spans="1:9">
      <c r="A22" s="228" t="s">
        <v>338</v>
      </c>
    </row>
    <row r="23" spans="1:9">
      <c r="A23" s="228" t="s">
        <v>339</v>
      </c>
    </row>
    <row r="24" spans="1:9">
      <c r="A24" s="228" t="s">
        <v>340</v>
      </c>
    </row>
    <row r="25" spans="1:9">
      <c r="A25" s="228" t="s">
        <v>341</v>
      </c>
    </row>
    <row r="26" spans="1:9">
      <c r="A26" s="228" t="s">
        <v>342</v>
      </c>
    </row>
    <row r="27" spans="1:9">
      <c r="A27" s="228" t="s">
        <v>343</v>
      </c>
    </row>
    <row r="28" spans="1:9">
      <c r="A28" s="228" t="s">
        <v>344</v>
      </c>
    </row>
    <row r="29" spans="1:9">
      <c r="A29" s="228" t="s">
        <v>345</v>
      </c>
    </row>
    <row r="30" spans="1:9">
      <c r="A30" s="228" t="s">
        <v>346</v>
      </c>
    </row>
    <row r="31" spans="1:9">
      <c r="A31" s="228" t="s">
        <v>347</v>
      </c>
    </row>
    <row r="32" spans="1:9">
      <c r="A32" s="228" t="s">
        <v>348</v>
      </c>
    </row>
    <row r="33" spans="1:1">
      <c r="A33" s="228" t="s">
        <v>349</v>
      </c>
    </row>
    <row r="34" spans="1:1">
      <c r="A34" s="228" t="s">
        <v>33</v>
      </c>
    </row>
    <row r="35" spans="1:1">
      <c r="A35" s="228" t="s">
        <v>350</v>
      </c>
    </row>
    <row r="36" spans="1:1">
      <c r="A36" s="228" t="s">
        <v>351</v>
      </c>
    </row>
    <row r="37" spans="1:1">
      <c r="A37" s="228" t="s">
        <v>352</v>
      </c>
    </row>
    <row r="38" spans="1:1">
      <c r="A38" s="228" t="s">
        <v>353</v>
      </c>
    </row>
    <row r="39" spans="1:1">
      <c r="A39" s="228" t="s">
        <v>354</v>
      </c>
    </row>
    <row r="40" spans="1:1">
      <c r="A40" s="228" t="s">
        <v>355</v>
      </c>
    </row>
    <row r="41" spans="1:1">
      <c r="A41" s="228" t="s">
        <v>356</v>
      </c>
    </row>
    <row r="42" spans="1:1">
      <c r="A42" s="228" t="s">
        <v>357</v>
      </c>
    </row>
    <row r="43" spans="1:1">
      <c r="A43" s="228" t="s">
        <v>358</v>
      </c>
    </row>
    <row r="44" spans="1:1">
      <c r="A44" s="228" t="s">
        <v>359</v>
      </c>
    </row>
    <row r="45" spans="1:1">
      <c r="A45" s="228" t="s">
        <v>360</v>
      </c>
    </row>
    <row r="46" spans="1:1">
      <c r="A46" s="228" t="s">
        <v>34</v>
      </c>
    </row>
    <row r="47" spans="1:1">
      <c r="A47" s="228" t="s">
        <v>361</v>
      </c>
    </row>
    <row r="48" spans="1:1">
      <c r="A48" s="228" t="s">
        <v>362</v>
      </c>
    </row>
    <row r="49" spans="1:1">
      <c r="A49" s="228" t="s">
        <v>363</v>
      </c>
    </row>
    <row r="50" spans="1:1">
      <c r="A50" s="228" t="s">
        <v>364</v>
      </c>
    </row>
    <row r="51" spans="1:1">
      <c r="A51" s="228" t="s">
        <v>365</v>
      </c>
    </row>
    <row r="52" spans="1:1">
      <c r="A52" s="228" t="s">
        <v>366</v>
      </c>
    </row>
    <row r="53" spans="1:1">
      <c r="A53" s="228" t="s">
        <v>367</v>
      </c>
    </row>
    <row r="54" spans="1:1">
      <c r="A54" s="228" t="s">
        <v>368</v>
      </c>
    </row>
    <row r="55" spans="1:1">
      <c r="A55" s="228" t="s">
        <v>369</v>
      </c>
    </row>
    <row r="56" spans="1:1">
      <c r="A56" s="228" t="s">
        <v>370</v>
      </c>
    </row>
    <row r="57" spans="1:1">
      <c r="A57" s="268" t="s">
        <v>451</v>
      </c>
    </row>
    <row r="58" spans="1:1">
      <c r="A58" s="228" t="s">
        <v>371</v>
      </c>
    </row>
    <row r="59" spans="1:1">
      <c r="A59" s="228" t="s">
        <v>372</v>
      </c>
    </row>
    <row r="60" spans="1:1">
      <c r="A60" s="228" t="s">
        <v>35</v>
      </c>
    </row>
    <row r="61" spans="1:1">
      <c r="A61" s="228" t="s">
        <v>373</v>
      </c>
    </row>
    <row r="62" spans="1:1">
      <c r="A62" s="228" t="s">
        <v>374</v>
      </c>
    </row>
    <row r="63" spans="1:1">
      <c r="A63" s="228" t="s">
        <v>375</v>
      </c>
    </row>
    <row r="64" spans="1:1">
      <c r="A64" s="228" t="s">
        <v>376</v>
      </c>
    </row>
    <row r="65" spans="1:1">
      <c r="A65" s="228" t="s">
        <v>377</v>
      </c>
    </row>
    <row r="66" spans="1:1">
      <c r="A66" s="228" t="s">
        <v>378</v>
      </c>
    </row>
    <row r="67" spans="1:1">
      <c r="A67" s="228" t="s">
        <v>379</v>
      </c>
    </row>
    <row r="68" spans="1:1">
      <c r="A68" s="228" t="s">
        <v>380</v>
      </c>
    </row>
    <row r="69" spans="1:1">
      <c r="A69" s="228" t="s">
        <v>381</v>
      </c>
    </row>
    <row r="70" spans="1:1">
      <c r="A70" s="228" t="s">
        <v>382</v>
      </c>
    </row>
    <row r="71" spans="1:1">
      <c r="A71" s="228" t="s">
        <v>383</v>
      </c>
    </row>
    <row r="72" spans="1:1">
      <c r="A72" s="228" t="s">
        <v>384</v>
      </c>
    </row>
    <row r="73" spans="1:1">
      <c r="A73" s="228" t="s">
        <v>385</v>
      </c>
    </row>
    <row r="74" spans="1:1">
      <c r="A74" s="228" t="s">
        <v>386</v>
      </c>
    </row>
    <row r="75" spans="1:1">
      <c r="A75" s="228" t="s">
        <v>387</v>
      </c>
    </row>
    <row r="76" spans="1:1">
      <c r="A76" s="228" t="s">
        <v>388</v>
      </c>
    </row>
    <row r="77" spans="1:1">
      <c r="A77" s="228" t="s">
        <v>36</v>
      </c>
    </row>
    <row r="78" spans="1:1">
      <c r="A78" s="228" t="s">
        <v>389</v>
      </c>
    </row>
    <row r="79" spans="1:1">
      <c r="A79" s="228" t="s">
        <v>390</v>
      </c>
    </row>
    <row r="80" spans="1:1">
      <c r="A80" s="228" t="s">
        <v>37</v>
      </c>
    </row>
    <row r="81" spans="1:1">
      <c r="A81" s="228" t="s">
        <v>391</v>
      </c>
    </row>
    <row r="82" spans="1:1">
      <c r="A82" s="228" t="s">
        <v>392</v>
      </c>
    </row>
    <row r="83" spans="1:1">
      <c r="A83" s="228" t="s">
        <v>393</v>
      </c>
    </row>
    <row r="84" spans="1:1">
      <c r="A84" s="228" t="s">
        <v>394</v>
      </c>
    </row>
    <row r="85" spans="1:1">
      <c r="A85" s="228" t="s">
        <v>0</v>
      </c>
    </row>
    <row r="86" spans="1:1">
      <c r="A86" s="228" t="s">
        <v>1</v>
      </c>
    </row>
    <row r="87" spans="1:1">
      <c r="A87" s="228" t="s">
        <v>395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Y40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2" customFormat="1">
      <c r="A2" s="52" t="s">
        <v>86</v>
      </c>
      <c r="B2" s="52" t="s">
        <v>266</v>
      </c>
      <c r="C2" s="52" t="s">
        <v>267</v>
      </c>
    </row>
    <row r="4" spans="1:13" s="53" customFormat="1" ht="15" customHeight="1">
      <c r="C4" s="84"/>
      <c r="D4" s="306">
        <v>1</v>
      </c>
      <c r="E4" s="328"/>
      <c r="F4" s="213"/>
      <c r="G4" s="306">
        <v>1</v>
      </c>
      <c r="H4" s="310"/>
      <c r="I4" s="311"/>
      <c r="J4" s="312"/>
      <c r="K4" s="203" t="s">
        <v>30</v>
      </c>
      <c r="L4" s="207"/>
      <c r="M4" s="190"/>
    </row>
    <row r="5" spans="1:13" s="53" customFormat="1" ht="15" customHeight="1">
      <c r="C5" s="84"/>
      <c r="D5" s="306"/>
      <c r="E5" s="328"/>
      <c r="F5" s="199"/>
      <c r="G5" s="306"/>
      <c r="H5" s="310"/>
      <c r="I5" s="311"/>
      <c r="J5" s="312"/>
      <c r="K5" s="200"/>
      <c r="L5" s="259" t="s">
        <v>251</v>
      </c>
      <c r="M5" s="260"/>
    </row>
    <row r="6" spans="1:13" s="53" customFormat="1" ht="15" customHeight="1">
      <c r="C6" s="84"/>
      <c r="D6" s="306"/>
      <c r="E6" s="328"/>
      <c r="F6" s="206"/>
      <c r="G6" s="200"/>
      <c r="H6" s="180" t="s">
        <v>87</v>
      </c>
      <c r="I6" s="201"/>
      <c r="J6" s="201"/>
      <c r="K6" s="201"/>
      <c r="L6" s="201"/>
      <c r="M6" s="202"/>
    </row>
    <row r="9" spans="1:13" s="52" customFormat="1">
      <c r="A9" s="52" t="s">
        <v>39</v>
      </c>
    </row>
    <row r="11" spans="1:13" s="15" customFormat="1" ht="15" customHeight="1">
      <c r="C11" s="87"/>
      <c r="D11" s="62"/>
      <c r="E11" s="17"/>
    </row>
    <row r="14" spans="1:13" s="52" customFormat="1">
      <c r="A14" s="52" t="s">
        <v>48</v>
      </c>
    </row>
    <row r="15" spans="1:13" s="82" customFormat="1"/>
    <row r="17" spans="1:20" ht="15" customHeight="1">
      <c r="A17" s="319"/>
      <c r="B17" s="72"/>
      <c r="C17" s="85"/>
      <c r="D17" s="103">
        <f>A17</f>
        <v>0</v>
      </c>
      <c r="E17" s="333"/>
      <c r="F17" s="333"/>
      <c r="G17" s="333"/>
      <c r="H17" s="333"/>
      <c r="I17" s="1"/>
    </row>
    <row r="18" spans="1:20" ht="15" customHeight="1">
      <c r="A18" s="319"/>
      <c r="B18" s="72"/>
      <c r="C18" s="85"/>
      <c r="D18" s="104" t="str">
        <f>A17&amp;".1"</f>
        <v>.1</v>
      </c>
      <c r="E18" s="113" t="s">
        <v>91</v>
      </c>
      <c r="F18" s="105"/>
      <c r="G18" s="186"/>
      <c r="H18" s="106"/>
      <c r="I18" s="1"/>
    </row>
    <row r="22" spans="1:20" s="52" customFormat="1">
      <c r="A22" s="52" t="s">
        <v>256</v>
      </c>
    </row>
    <row r="24" spans="1:20" s="53" customFormat="1" ht="15" customHeight="1">
      <c r="A24" s="117"/>
      <c r="B24" s="115"/>
      <c r="C24" s="110"/>
      <c r="D24" s="126"/>
      <c r="E24" s="329"/>
      <c r="F24" s="330"/>
    </row>
    <row r="26" spans="1:20" s="52" customFormat="1">
      <c r="A26" s="52" t="s">
        <v>257</v>
      </c>
    </row>
    <row r="28" spans="1:20" s="53" customFormat="1" ht="15" customHeight="1">
      <c r="A28" s="117"/>
      <c r="B28" s="115"/>
      <c r="C28" s="110"/>
      <c r="D28" s="126"/>
      <c r="E28" s="192"/>
      <c r="F28" s="190"/>
    </row>
    <row r="30" spans="1:20" s="52" customFormat="1">
      <c r="A30" s="52" t="s">
        <v>270</v>
      </c>
      <c r="B30" s="52" t="s">
        <v>271</v>
      </c>
      <c r="C30" s="52" t="s">
        <v>272</v>
      </c>
    </row>
    <row r="32" spans="1:20" s="53" customFormat="1" ht="15" customHeight="1">
      <c r="C32" s="84"/>
      <c r="D32" s="306">
        <v>1</v>
      </c>
      <c r="E32" s="328"/>
      <c r="F32" s="213"/>
      <c r="G32" s="306">
        <v>1</v>
      </c>
      <c r="H32" s="310"/>
      <c r="I32" s="311"/>
      <c r="J32" s="312"/>
      <c r="K32" s="213"/>
      <c r="L32" s="334" t="s">
        <v>30</v>
      </c>
      <c r="M32" s="336"/>
      <c r="N32" s="338"/>
      <c r="O32" s="331"/>
      <c r="P32" s="331"/>
      <c r="Q32" s="331"/>
      <c r="R32" s="217" t="s">
        <v>30</v>
      </c>
      <c r="S32" s="224"/>
      <c r="T32" s="220"/>
    </row>
    <row r="33" spans="1:25" s="53" customFormat="1" ht="15" customHeight="1">
      <c r="C33" s="84"/>
      <c r="D33" s="306"/>
      <c r="E33" s="328"/>
      <c r="F33" s="213"/>
      <c r="G33" s="306"/>
      <c r="H33" s="310"/>
      <c r="I33" s="311"/>
      <c r="J33" s="312"/>
      <c r="K33" s="213"/>
      <c r="L33" s="335"/>
      <c r="M33" s="337"/>
      <c r="N33" s="339"/>
      <c r="O33" s="332"/>
      <c r="P33" s="332"/>
      <c r="Q33" s="332"/>
      <c r="R33" s="200"/>
      <c r="S33" s="221" t="s">
        <v>112</v>
      </c>
      <c r="T33" s="220"/>
    </row>
    <row r="34" spans="1:25" s="53" customFormat="1" ht="15" customHeight="1">
      <c r="C34" s="84"/>
      <c r="D34" s="306"/>
      <c r="E34" s="328"/>
      <c r="F34" s="199"/>
      <c r="G34" s="306"/>
      <c r="H34" s="310"/>
      <c r="I34" s="311"/>
      <c r="J34" s="312"/>
      <c r="K34" s="199"/>
      <c r="L34" s="218"/>
      <c r="M34" s="212" t="s">
        <v>251</v>
      </c>
      <c r="N34" s="212"/>
      <c r="O34" s="219"/>
      <c r="P34" s="219"/>
      <c r="Q34" s="219"/>
      <c r="R34" s="201"/>
      <c r="S34" s="222"/>
      <c r="T34" s="220"/>
    </row>
    <row r="35" spans="1:25" s="53" customFormat="1" ht="15" customHeight="1">
      <c r="C35" s="84"/>
      <c r="D35" s="306"/>
      <c r="E35" s="328"/>
      <c r="F35" s="206"/>
      <c r="G35" s="200"/>
      <c r="H35" s="180" t="s">
        <v>87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22"/>
      <c r="T35" s="220"/>
    </row>
    <row r="38" spans="1:25" s="52" customFormat="1">
      <c r="A38" s="52" t="s">
        <v>436</v>
      </c>
    </row>
    <row r="40" spans="1:25" ht="14.25">
      <c r="A40" s="15"/>
      <c r="B40" s="15"/>
      <c r="C40" s="87"/>
      <c r="D40" s="247"/>
      <c r="E40" s="248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</sheetData>
  <dataConsolidate/>
  <mergeCells count="21">
    <mergeCell ref="P32:P33"/>
    <mergeCell ref="Q32:Q33"/>
    <mergeCell ref="E17:H17"/>
    <mergeCell ref="L32:L33"/>
    <mergeCell ref="I4:I5"/>
    <mergeCell ref="J4:J5"/>
    <mergeCell ref="M32:M33"/>
    <mergeCell ref="N32:N33"/>
    <mergeCell ref="O32:O33"/>
    <mergeCell ref="D32:D35"/>
    <mergeCell ref="E32:E35"/>
    <mergeCell ref="G32:G34"/>
    <mergeCell ref="H32:H34"/>
    <mergeCell ref="I32:I34"/>
    <mergeCell ref="J32:J34"/>
    <mergeCell ref="A17:A18"/>
    <mergeCell ref="E4:E6"/>
    <mergeCell ref="D4:D6"/>
    <mergeCell ref="E24:F24"/>
    <mergeCell ref="G4:G5"/>
    <mergeCell ref="H4:H5"/>
  </mergeCells>
  <phoneticPr fontId="8" type="noConversion"/>
  <dataValidations count="1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40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formation"/>
  <dimension ref="A1:K129"/>
  <sheetViews>
    <sheetView showGridLines="0" zoomScaleNormal="100" workbookViewId="0"/>
  </sheetViews>
  <sheetFormatPr defaultRowHeight="11.25"/>
  <cols>
    <col min="1" max="1" width="2.7109375" style="128" customWidth="1"/>
    <col min="2" max="2" width="3.7109375" style="128" customWidth="1"/>
    <col min="3" max="3" width="106.5703125" style="128" customWidth="1"/>
    <col min="4" max="4" width="3.7109375" style="129" customWidth="1"/>
    <col min="5" max="5" width="2.7109375" style="128" customWidth="1"/>
    <col min="6" max="16384" width="9.140625" style="128"/>
  </cols>
  <sheetData>
    <row r="1" spans="1:11" ht="10.5" customHeight="1">
      <c r="A1" s="151"/>
    </row>
    <row r="2" spans="1:11" ht="16.5" customHeight="1">
      <c r="B2" s="150" t="str">
        <f>code</f>
        <v>Код шаблона: JKH.OPEN.INFO.QUARTER.WARM</v>
      </c>
      <c r="C2" s="149"/>
      <c r="D2" s="148"/>
      <c r="E2" s="148"/>
    </row>
    <row r="3" spans="1:11" ht="6" customHeight="1" thickBot="1">
      <c r="A3" s="144"/>
      <c r="B3" s="147"/>
      <c r="C3" s="144"/>
      <c r="D3" s="146"/>
      <c r="E3" s="144"/>
      <c r="F3" s="145"/>
      <c r="G3" s="138"/>
      <c r="H3" s="144"/>
      <c r="I3" s="144"/>
      <c r="J3" s="144"/>
      <c r="K3" s="144"/>
    </row>
    <row r="4" spans="1:11">
      <c r="A4" s="140"/>
      <c r="B4" s="143"/>
      <c r="C4" s="142"/>
      <c r="D4" s="141"/>
      <c r="E4" s="140"/>
      <c r="F4" s="139"/>
      <c r="G4" s="138"/>
    </row>
    <row r="5" spans="1:11" s="129" customFormat="1" ht="22.5">
      <c r="A5" s="135"/>
      <c r="B5" s="133"/>
      <c r="C5" s="137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2"/>
      <c r="E5" s="135"/>
      <c r="F5" s="134"/>
    </row>
    <row r="6" spans="1:11" s="129" customFormat="1" ht="3" customHeight="1">
      <c r="A6" s="135"/>
      <c r="B6" s="133"/>
      <c r="C6" s="136"/>
      <c r="D6" s="132"/>
      <c r="E6" s="135"/>
      <c r="F6" s="134"/>
    </row>
    <row r="7" spans="1:11" s="129" customFormat="1" ht="15" customHeight="1">
      <c r="A7" s="135"/>
      <c r="B7" s="133"/>
      <c r="C7" s="185" t="s">
        <v>143</v>
      </c>
      <c r="D7" s="132"/>
      <c r="E7" s="135"/>
      <c r="F7" s="134" t="s">
        <v>131</v>
      </c>
    </row>
    <row r="8" spans="1:11" s="129" customFormat="1" ht="15" customHeight="1">
      <c r="A8" s="135"/>
      <c r="B8" s="133"/>
      <c r="C8" s="184" t="s">
        <v>144</v>
      </c>
      <c r="D8" s="132"/>
      <c r="E8" s="135"/>
      <c r="F8" s="134" t="s">
        <v>132</v>
      </c>
    </row>
    <row r="9" spans="1:11" s="129" customFormat="1" ht="15" customHeight="1">
      <c r="A9" s="135"/>
      <c r="B9" s="133"/>
      <c r="C9" s="184" t="s">
        <v>145</v>
      </c>
      <c r="D9" s="132"/>
      <c r="E9" s="135"/>
      <c r="F9" s="134" t="s">
        <v>132</v>
      </c>
    </row>
    <row r="10" spans="1:11" s="129" customFormat="1" ht="22.5">
      <c r="A10" s="135"/>
      <c r="B10" s="133"/>
      <c r="C10" s="184" t="s">
        <v>146</v>
      </c>
      <c r="D10" s="132"/>
      <c r="E10" s="135"/>
      <c r="F10" s="134" t="s">
        <v>132</v>
      </c>
    </row>
    <row r="11" spans="1:11" s="129" customFormat="1" ht="22.5">
      <c r="A11" s="135"/>
      <c r="B11" s="133"/>
      <c r="C11" s="184" t="s">
        <v>147</v>
      </c>
      <c r="D11" s="132"/>
      <c r="E11" s="135"/>
      <c r="F11" s="134" t="s">
        <v>132</v>
      </c>
    </row>
    <row r="12" spans="1:11" s="129" customFormat="1" ht="15" customHeight="1">
      <c r="A12" s="135"/>
      <c r="B12" s="133"/>
      <c r="C12" s="184" t="s">
        <v>148</v>
      </c>
      <c r="D12" s="132"/>
      <c r="E12" s="135"/>
      <c r="F12" s="134" t="s">
        <v>132</v>
      </c>
    </row>
    <row r="13" spans="1:11" s="129" customFormat="1" ht="24" customHeight="1">
      <c r="B13" s="133"/>
      <c r="C13" s="184" t="s">
        <v>149</v>
      </c>
      <c r="D13" s="132"/>
      <c r="F13" s="134" t="s">
        <v>132</v>
      </c>
    </row>
    <row r="14" spans="1:11" s="129" customFormat="1" ht="22.5">
      <c r="B14" s="133"/>
      <c r="C14" s="184" t="s">
        <v>150</v>
      </c>
      <c r="D14" s="132"/>
      <c r="F14" s="134" t="s">
        <v>132</v>
      </c>
    </row>
    <row r="15" spans="1:11" s="129" customFormat="1" ht="22.5">
      <c r="B15" s="133"/>
      <c r="C15" s="184" t="s">
        <v>151</v>
      </c>
      <c r="D15" s="132"/>
      <c r="F15" s="134" t="s">
        <v>132</v>
      </c>
    </row>
    <row r="16" spans="1:11" s="129" customFormat="1" ht="22.5">
      <c r="B16" s="133"/>
      <c r="C16" s="184" t="s">
        <v>152</v>
      </c>
      <c r="D16" s="132"/>
      <c r="F16" s="134" t="s">
        <v>132</v>
      </c>
    </row>
    <row r="17" spans="1:6" s="129" customFormat="1" ht="15" customHeight="1">
      <c r="A17" s="135"/>
      <c r="B17" s="133"/>
      <c r="C17" s="184" t="s">
        <v>153</v>
      </c>
      <c r="D17" s="132"/>
      <c r="E17" s="135"/>
      <c r="F17" s="134" t="s">
        <v>132</v>
      </c>
    </row>
    <row r="18" spans="1:6" s="129" customFormat="1" ht="3" customHeight="1">
      <c r="A18" s="135"/>
      <c r="B18" s="133"/>
      <c r="C18" s="183"/>
      <c r="D18" s="132"/>
      <c r="E18" s="135"/>
      <c r="F18" s="134"/>
    </row>
    <row r="19" spans="1:6" s="129" customFormat="1" ht="15" customHeight="1">
      <c r="A19" s="135"/>
      <c r="B19" s="133"/>
      <c r="C19" s="184" t="s">
        <v>154</v>
      </c>
      <c r="D19" s="132"/>
      <c r="E19" s="135"/>
      <c r="F19" s="134" t="s">
        <v>132</v>
      </c>
    </row>
    <row r="20" spans="1:6" s="129" customFormat="1" ht="15" customHeight="1">
      <c r="A20" s="135"/>
      <c r="B20" s="133"/>
      <c r="C20" s="184" t="s">
        <v>155</v>
      </c>
      <c r="D20" s="132"/>
      <c r="E20" s="135"/>
      <c r="F20" s="134" t="s">
        <v>131</v>
      </c>
    </row>
    <row r="21" spans="1:6" s="129" customFormat="1" ht="15" customHeight="1">
      <c r="A21" s="135"/>
      <c r="B21" s="133"/>
      <c r="C21" s="184" t="s">
        <v>156</v>
      </c>
      <c r="D21" s="132"/>
      <c r="E21" s="135"/>
      <c r="F21" s="134" t="s">
        <v>132</v>
      </c>
    </row>
    <row r="22" spans="1:6" s="129" customFormat="1" ht="15" customHeight="1">
      <c r="A22" s="135"/>
      <c r="B22" s="133"/>
      <c r="C22" s="184" t="s">
        <v>157</v>
      </c>
      <c r="D22" s="132"/>
      <c r="E22" s="135"/>
      <c r="F22" s="134" t="s">
        <v>132</v>
      </c>
    </row>
    <row r="23" spans="1:6" s="129" customFormat="1" ht="3" customHeight="1">
      <c r="B23" s="133"/>
      <c r="C23" s="185"/>
      <c r="D23" s="132"/>
      <c r="F23" s="134"/>
    </row>
    <row r="24" spans="1:6" s="129" customFormat="1" ht="15" customHeight="1">
      <c r="A24" s="135"/>
      <c r="B24" s="133"/>
      <c r="C24" s="184" t="s">
        <v>158</v>
      </c>
      <c r="D24" s="132"/>
      <c r="E24" s="135"/>
      <c r="F24" s="134" t="s">
        <v>132</v>
      </c>
    </row>
    <row r="25" spans="1:6" s="129" customFormat="1" ht="15" customHeight="1">
      <c r="A25" s="135"/>
      <c r="B25" s="133"/>
      <c r="C25" s="184" t="s">
        <v>159</v>
      </c>
      <c r="D25" s="132"/>
      <c r="E25" s="135"/>
      <c r="F25" s="134" t="s">
        <v>132</v>
      </c>
    </row>
    <row r="26" spans="1:6" s="129" customFormat="1" ht="15" customHeight="1">
      <c r="A26" s="135"/>
      <c r="B26" s="133"/>
      <c r="C26" s="184" t="s">
        <v>160</v>
      </c>
      <c r="D26" s="132"/>
      <c r="E26" s="135"/>
      <c r="F26" s="134" t="s">
        <v>132</v>
      </c>
    </row>
    <row r="27" spans="1:6" s="129" customFormat="1" ht="15" customHeight="1">
      <c r="A27" s="135"/>
      <c r="B27" s="133"/>
      <c r="C27" s="184" t="s">
        <v>161</v>
      </c>
      <c r="D27" s="132"/>
      <c r="E27" s="135"/>
      <c r="F27" s="134" t="s">
        <v>132</v>
      </c>
    </row>
    <row r="28" spans="1:6" s="129" customFormat="1" ht="15" customHeight="1">
      <c r="A28" s="135"/>
      <c r="B28" s="133"/>
      <c r="C28" s="184" t="s">
        <v>162</v>
      </c>
      <c r="D28" s="132"/>
      <c r="E28" s="135"/>
      <c r="F28" s="134" t="s">
        <v>131</v>
      </c>
    </row>
    <row r="29" spans="1:6" s="129" customFormat="1" ht="15" customHeight="1">
      <c r="A29" s="135"/>
      <c r="B29" s="133"/>
      <c r="C29" s="184" t="s">
        <v>163</v>
      </c>
      <c r="D29" s="132"/>
      <c r="E29" s="135"/>
      <c r="F29" s="134" t="s">
        <v>132</v>
      </c>
    </row>
    <row r="30" spans="1:6" s="129" customFormat="1" ht="3" customHeight="1">
      <c r="B30" s="133"/>
      <c r="C30" s="185"/>
      <c r="D30" s="132"/>
      <c r="F30" s="134"/>
    </row>
    <row r="31" spans="1:6" s="129" customFormat="1" ht="15" customHeight="1">
      <c r="A31" s="135"/>
      <c r="B31" s="133"/>
      <c r="C31" s="184" t="s">
        <v>164</v>
      </c>
      <c r="D31" s="132"/>
      <c r="E31" s="135"/>
      <c r="F31" s="134" t="s">
        <v>132</v>
      </c>
    </row>
    <row r="32" spans="1:6" s="129" customFormat="1" ht="22.5">
      <c r="B32" s="133"/>
      <c r="C32" s="184" t="s">
        <v>165</v>
      </c>
      <c r="D32" s="132"/>
      <c r="F32" s="134" t="s">
        <v>132</v>
      </c>
    </row>
    <row r="33" spans="1:6" s="129" customFormat="1" ht="33.75">
      <c r="B33" s="133"/>
      <c r="C33" s="184" t="s">
        <v>166</v>
      </c>
      <c r="D33" s="132"/>
      <c r="F33" s="134" t="s">
        <v>132</v>
      </c>
    </row>
    <row r="34" spans="1:6" s="129" customFormat="1" ht="22.5">
      <c r="B34" s="133"/>
      <c r="C34" s="184" t="s">
        <v>167</v>
      </c>
      <c r="D34" s="132"/>
      <c r="F34" s="134" t="s">
        <v>132</v>
      </c>
    </row>
    <row r="35" spans="1:6" s="129" customFormat="1" ht="22.5">
      <c r="B35" s="133"/>
      <c r="C35" s="184" t="s">
        <v>168</v>
      </c>
      <c r="D35" s="132"/>
      <c r="F35" s="134" t="s">
        <v>132</v>
      </c>
    </row>
    <row r="36" spans="1:6" s="129" customFormat="1" ht="15" customHeight="1">
      <c r="A36" s="135"/>
      <c r="B36" s="133"/>
      <c r="C36" s="184" t="s">
        <v>169</v>
      </c>
      <c r="D36" s="132"/>
      <c r="E36" s="135"/>
      <c r="F36" s="134" t="s">
        <v>131</v>
      </c>
    </row>
    <row r="37" spans="1:6" s="129" customFormat="1" ht="15" customHeight="1">
      <c r="A37" s="135"/>
      <c r="B37" s="133"/>
      <c r="C37" s="184" t="s">
        <v>170</v>
      </c>
      <c r="D37" s="132"/>
      <c r="E37" s="135"/>
      <c r="F37" s="134" t="s">
        <v>132</v>
      </c>
    </row>
    <row r="38" spans="1:6" s="129" customFormat="1" ht="15" customHeight="1">
      <c r="A38" s="135"/>
      <c r="B38" s="133"/>
      <c r="C38" s="184" t="s">
        <v>171</v>
      </c>
      <c r="D38" s="132"/>
      <c r="E38" s="135"/>
      <c r="F38" s="134" t="s">
        <v>132</v>
      </c>
    </row>
    <row r="39" spans="1:6" s="129" customFormat="1" ht="3" customHeight="1">
      <c r="B39" s="133"/>
      <c r="C39" s="185"/>
      <c r="D39" s="132"/>
      <c r="F39" s="134"/>
    </row>
    <row r="40" spans="1:6" s="129" customFormat="1" ht="22.5">
      <c r="B40" s="133"/>
      <c r="C40" s="185" t="s">
        <v>172</v>
      </c>
      <c r="D40" s="132"/>
      <c r="F40" s="134" t="s">
        <v>132</v>
      </c>
    </row>
    <row r="41" spans="1:6" s="129" customFormat="1" ht="15" customHeight="1">
      <c r="A41" s="135"/>
      <c r="B41" s="133"/>
      <c r="C41" s="184" t="s">
        <v>173</v>
      </c>
      <c r="D41" s="132"/>
      <c r="E41" s="135"/>
      <c r="F41" s="134" t="s">
        <v>132</v>
      </c>
    </row>
    <row r="42" spans="1:6" s="129" customFormat="1" ht="15" customHeight="1">
      <c r="A42" s="135"/>
      <c r="B42" s="133"/>
      <c r="C42" s="184" t="s">
        <v>174</v>
      </c>
      <c r="D42" s="132"/>
      <c r="E42" s="135"/>
      <c r="F42" s="134" t="s">
        <v>132</v>
      </c>
    </row>
    <row r="43" spans="1:6" s="129" customFormat="1" ht="15" customHeight="1">
      <c r="A43" s="135"/>
      <c r="B43" s="133"/>
      <c r="C43" s="184" t="s">
        <v>232</v>
      </c>
      <c r="D43" s="132"/>
      <c r="E43" s="135"/>
      <c r="F43" s="134" t="s">
        <v>132</v>
      </c>
    </row>
    <row r="44" spans="1:6" s="129" customFormat="1" ht="22.5">
      <c r="B44" s="133"/>
      <c r="C44" s="182" t="s">
        <v>233</v>
      </c>
      <c r="D44" s="132"/>
      <c r="F44" s="134" t="s">
        <v>132</v>
      </c>
    </row>
    <row r="45" spans="1:6" s="129" customFormat="1" ht="15" customHeight="1">
      <c r="A45" s="135"/>
      <c r="B45" s="133"/>
      <c r="C45" s="184" t="s">
        <v>234</v>
      </c>
      <c r="D45" s="132"/>
      <c r="E45" s="135"/>
      <c r="F45" s="134" t="s">
        <v>132</v>
      </c>
    </row>
    <row r="46" spans="1:6" s="129" customFormat="1" ht="22.5">
      <c r="B46" s="133"/>
      <c r="C46" s="182" t="s">
        <v>235</v>
      </c>
      <c r="D46" s="132"/>
      <c r="F46" s="134" t="s">
        <v>132</v>
      </c>
    </row>
    <row r="47" spans="1:6" s="129" customFormat="1" ht="22.5">
      <c r="B47" s="133"/>
      <c r="C47" s="182" t="s">
        <v>236</v>
      </c>
      <c r="D47" s="132"/>
      <c r="F47" s="134" t="s">
        <v>131</v>
      </c>
    </row>
    <row r="48" spans="1:6" s="129" customFormat="1" ht="15" customHeight="1">
      <c r="A48" s="135"/>
      <c r="B48" s="133"/>
      <c r="C48" s="184" t="s">
        <v>237</v>
      </c>
      <c r="D48" s="132"/>
      <c r="E48" s="135"/>
      <c r="F48" s="134" t="s">
        <v>132</v>
      </c>
    </row>
    <row r="49" spans="1:7" s="129" customFormat="1" ht="15" customHeight="1">
      <c r="A49" s="135"/>
      <c r="B49" s="133"/>
      <c r="C49" s="184" t="s">
        <v>238</v>
      </c>
      <c r="D49" s="132"/>
      <c r="E49" s="135"/>
      <c r="F49" s="134" t="s">
        <v>132</v>
      </c>
    </row>
    <row r="50" spans="1:7" s="129" customFormat="1" ht="22.5">
      <c r="B50" s="133"/>
      <c r="C50" s="182" t="s">
        <v>239</v>
      </c>
      <c r="D50" s="132"/>
      <c r="F50" s="134" t="s">
        <v>133</v>
      </c>
    </row>
    <row r="51" spans="1:7" s="129" customFormat="1" ht="15" customHeight="1">
      <c r="A51" s="135"/>
      <c r="B51" s="133"/>
      <c r="C51" s="184" t="s">
        <v>240</v>
      </c>
      <c r="D51" s="132"/>
      <c r="E51" s="135"/>
      <c r="F51" s="134" t="s">
        <v>133</v>
      </c>
    </row>
    <row r="52" spans="1:7" s="129" customFormat="1" ht="15" customHeight="1">
      <c r="A52" s="135"/>
      <c r="B52" s="133"/>
      <c r="C52" s="184" t="s">
        <v>241</v>
      </c>
      <c r="D52" s="132"/>
      <c r="E52" s="135"/>
      <c r="F52" s="134" t="s">
        <v>133</v>
      </c>
    </row>
    <row r="53" spans="1:7" ht="33.75">
      <c r="B53" s="133"/>
      <c r="C53" s="182" t="s">
        <v>242</v>
      </c>
      <c r="D53" s="132"/>
      <c r="F53" s="134" t="s">
        <v>133</v>
      </c>
      <c r="G53" s="129"/>
    </row>
    <row r="54" spans="1:7" ht="45">
      <c r="B54" s="133"/>
      <c r="C54" s="182" t="s">
        <v>243</v>
      </c>
      <c r="D54" s="132"/>
      <c r="F54" s="134" t="s">
        <v>133</v>
      </c>
      <c r="G54" s="129"/>
    </row>
    <row r="55" spans="1:7" ht="33.75">
      <c r="B55" s="133"/>
      <c r="C55" s="182" t="s">
        <v>244</v>
      </c>
      <c r="D55" s="132"/>
      <c r="F55" s="134" t="s">
        <v>133</v>
      </c>
      <c r="G55" s="129"/>
    </row>
    <row r="56" spans="1:7" ht="33.75">
      <c r="B56" s="133"/>
      <c r="C56" s="184" t="s">
        <v>175</v>
      </c>
      <c r="D56" s="132"/>
      <c r="F56" s="134" t="s">
        <v>133</v>
      </c>
      <c r="G56" s="129"/>
    </row>
    <row r="57" spans="1:7" ht="22.5">
      <c r="B57" s="133"/>
      <c r="C57" s="184" t="s">
        <v>176</v>
      </c>
      <c r="D57" s="132"/>
      <c r="F57" s="134" t="s">
        <v>133</v>
      </c>
      <c r="G57" s="129"/>
    </row>
    <row r="58" spans="1:7" s="129" customFormat="1" ht="15" customHeight="1">
      <c r="A58" s="135"/>
      <c r="B58" s="133"/>
      <c r="C58" s="184" t="s">
        <v>177</v>
      </c>
      <c r="D58" s="132"/>
      <c r="E58" s="135"/>
      <c r="F58" s="134" t="s">
        <v>133</v>
      </c>
    </row>
    <row r="59" spans="1:7" ht="33.75">
      <c r="B59" s="133"/>
      <c r="C59" s="184" t="s">
        <v>178</v>
      </c>
      <c r="D59" s="132"/>
      <c r="F59" s="134" t="s">
        <v>133</v>
      </c>
      <c r="G59" s="129"/>
    </row>
    <row r="60" spans="1:7" s="129" customFormat="1" ht="15" customHeight="1">
      <c r="A60" s="135"/>
      <c r="B60" s="133"/>
      <c r="C60" s="184" t="s">
        <v>179</v>
      </c>
      <c r="D60" s="132"/>
      <c r="E60" s="135"/>
      <c r="F60" s="134" t="s">
        <v>133</v>
      </c>
    </row>
    <row r="61" spans="1:7" ht="22.5">
      <c r="B61" s="133"/>
      <c r="C61" s="184" t="s">
        <v>180</v>
      </c>
      <c r="D61" s="132"/>
      <c r="F61" s="134" t="s">
        <v>133</v>
      </c>
      <c r="G61" s="129"/>
    </row>
    <row r="62" spans="1:7" ht="22.5">
      <c r="B62" s="133"/>
      <c r="C62" s="184" t="s">
        <v>181</v>
      </c>
      <c r="D62" s="132"/>
      <c r="F62" s="134" t="s">
        <v>132</v>
      </c>
      <c r="G62" s="129"/>
    </row>
    <row r="63" spans="1:7" ht="22.5">
      <c r="B63" s="133"/>
      <c r="C63" s="184" t="s">
        <v>182</v>
      </c>
      <c r="D63" s="132"/>
      <c r="F63" s="134" t="s">
        <v>132</v>
      </c>
      <c r="G63" s="129"/>
    </row>
    <row r="64" spans="1:7" s="129" customFormat="1" ht="15" customHeight="1">
      <c r="A64" s="135"/>
      <c r="B64" s="133"/>
      <c r="C64" s="184" t="s">
        <v>183</v>
      </c>
      <c r="D64" s="132"/>
      <c r="E64" s="135"/>
      <c r="F64" s="134" t="s">
        <v>132</v>
      </c>
    </row>
    <row r="65" spans="1:7" s="129" customFormat="1" ht="15" customHeight="1">
      <c r="A65" s="135"/>
      <c r="B65" s="133"/>
      <c r="C65" s="184" t="s">
        <v>184</v>
      </c>
      <c r="D65" s="132"/>
      <c r="E65" s="135"/>
      <c r="F65" s="134" t="s">
        <v>132</v>
      </c>
    </row>
    <row r="66" spans="1:7" s="129" customFormat="1" ht="15" customHeight="1">
      <c r="A66" s="135"/>
      <c r="B66" s="133"/>
      <c r="C66" s="184" t="s">
        <v>185</v>
      </c>
      <c r="D66" s="132"/>
      <c r="E66" s="135"/>
      <c r="F66" s="134" t="s">
        <v>132</v>
      </c>
    </row>
    <row r="67" spans="1:7" ht="22.5">
      <c r="B67" s="133"/>
      <c r="C67" s="185" t="s">
        <v>186</v>
      </c>
      <c r="D67" s="132"/>
      <c r="F67" s="134" t="s">
        <v>132</v>
      </c>
      <c r="G67" s="129"/>
    </row>
    <row r="68" spans="1:7" s="129" customFormat="1" ht="15" customHeight="1">
      <c r="A68" s="135"/>
      <c r="B68" s="133"/>
      <c r="C68" s="184" t="s">
        <v>187</v>
      </c>
      <c r="D68" s="132"/>
      <c r="E68" s="135"/>
      <c r="F68" s="134" t="s">
        <v>132</v>
      </c>
    </row>
    <row r="69" spans="1:7" ht="22.5">
      <c r="B69" s="133"/>
      <c r="C69" s="184" t="s">
        <v>188</v>
      </c>
      <c r="D69" s="132"/>
      <c r="F69" s="134" t="s">
        <v>132</v>
      </c>
      <c r="G69" s="129"/>
    </row>
    <row r="70" spans="1:7" ht="22.5">
      <c r="B70" s="133"/>
      <c r="C70" s="184" t="s">
        <v>189</v>
      </c>
      <c r="D70" s="132"/>
      <c r="F70" s="134" t="s">
        <v>132</v>
      </c>
      <c r="G70" s="129"/>
    </row>
    <row r="71" spans="1:7" s="129" customFormat="1" ht="15" customHeight="1">
      <c r="A71" s="135"/>
      <c r="B71" s="133"/>
      <c r="C71" s="184" t="s">
        <v>190</v>
      </c>
      <c r="D71" s="132"/>
      <c r="E71" s="135"/>
      <c r="F71" s="134" t="s">
        <v>132</v>
      </c>
    </row>
    <row r="72" spans="1:7" ht="22.5">
      <c r="B72" s="133"/>
      <c r="C72" s="184" t="s">
        <v>191</v>
      </c>
      <c r="D72" s="132"/>
      <c r="F72" s="134" t="s">
        <v>132</v>
      </c>
      <c r="G72" s="129"/>
    </row>
    <row r="73" spans="1:7" s="129" customFormat="1" ht="15" customHeight="1">
      <c r="A73" s="135"/>
      <c r="B73" s="133"/>
      <c r="C73" s="184" t="s">
        <v>192</v>
      </c>
      <c r="D73" s="132"/>
      <c r="E73" s="135"/>
      <c r="F73" s="134" t="s">
        <v>132</v>
      </c>
    </row>
    <row r="74" spans="1:7" s="129" customFormat="1" ht="3" customHeight="1">
      <c r="B74" s="133"/>
      <c r="C74" s="185"/>
      <c r="D74" s="132"/>
      <c r="F74" s="134"/>
    </row>
    <row r="75" spans="1:7" s="129" customFormat="1" ht="15" customHeight="1">
      <c r="A75" s="135"/>
      <c r="B75" s="133"/>
      <c r="C75" s="184" t="s">
        <v>193</v>
      </c>
      <c r="D75" s="132"/>
      <c r="E75" s="135"/>
      <c r="F75" s="134" t="s">
        <v>132</v>
      </c>
    </row>
    <row r="76" spans="1:7" s="129" customFormat="1" ht="15" customHeight="1">
      <c r="A76" s="135"/>
      <c r="B76" s="133"/>
      <c r="C76" s="184" t="s">
        <v>194</v>
      </c>
      <c r="D76" s="132"/>
      <c r="E76" s="135"/>
      <c r="F76" s="134" t="s">
        <v>132</v>
      </c>
    </row>
    <row r="77" spans="1:7" ht="22.5">
      <c r="B77" s="133"/>
      <c r="C77" s="184" t="s">
        <v>195</v>
      </c>
      <c r="D77" s="132"/>
      <c r="F77" s="134" t="s">
        <v>131</v>
      </c>
      <c r="G77" s="129"/>
    </row>
    <row r="78" spans="1:7" s="129" customFormat="1" ht="15" customHeight="1">
      <c r="A78" s="135"/>
      <c r="B78" s="133"/>
      <c r="C78" s="184" t="s">
        <v>196</v>
      </c>
      <c r="D78" s="132"/>
      <c r="E78" s="135"/>
      <c r="F78" s="134" t="s">
        <v>132</v>
      </c>
    </row>
    <row r="79" spans="1:7" ht="22.5">
      <c r="B79" s="133"/>
      <c r="C79" s="184" t="s">
        <v>197</v>
      </c>
      <c r="D79" s="132"/>
      <c r="F79" s="134" t="s">
        <v>132</v>
      </c>
      <c r="G79" s="129"/>
    </row>
    <row r="80" spans="1:7" s="129" customFormat="1" ht="15" customHeight="1">
      <c r="A80" s="135"/>
      <c r="B80" s="133"/>
      <c r="C80" s="184" t="s">
        <v>198</v>
      </c>
      <c r="D80" s="132"/>
      <c r="E80" s="135"/>
      <c r="F80" s="134" t="s">
        <v>132</v>
      </c>
    </row>
    <row r="81" spans="1:7" s="129" customFormat="1" ht="15" customHeight="1">
      <c r="A81" s="135"/>
      <c r="B81" s="133"/>
      <c r="C81" s="184" t="s">
        <v>199</v>
      </c>
      <c r="D81" s="132"/>
      <c r="E81" s="135"/>
      <c r="F81" s="134" t="s">
        <v>133</v>
      </c>
    </row>
    <row r="82" spans="1:7" ht="22.5">
      <c r="B82" s="133"/>
      <c r="C82" s="184" t="s">
        <v>200</v>
      </c>
      <c r="D82" s="132"/>
      <c r="F82" s="134" t="s">
        <v>133</v>
      </c>
      <c r="G82" s="129"/>
    </row>
    <row r="83" spans="1:7" s="129" customFormat="1" ht="15" customHeight="1">
      <c r="A83" s="135"/>
      <c r="B83" s="133"/>
      <c r="C83" s="184" t="s">
        <v>201</v>
      </c>
      <c r="D83" s="132"/>
      <c r="E83" s="135"/>
      <c r="F83" s="134" t="s">
        <v>133</v>
      </c>
    </row>
    <row r="84" spans="1:7" s="129" customFormat="1" ht="3" customHeight="1">
      <c r="B84" s="133"/>
      <c r="C84" s="185"/>
      <c r="D84" s="132"/>
      <c r="F84" s="134"/>
    </row>
    <row r="85" spans="1:7" ht="33.75">
      <c r="B85" s="133"/>
      <c r="C85" s="185" t="s">
        <v>202</v>
      </c>
      <c r="D85" s="132"/>
      <c r="F85" s="134" t="s">
        <v>133</v>
      </c>
      <c r="G85" s="129"/>
    </row>
    <row r="86" spans="1:7" s="129" customFormat="1" ht="15" customHeight="1">
      <c r="A86" s="135"/>
      <c r="B86" s="133"/>
      <c r="C86" s="184" t="s">
        <v>203</v>
      </c>
      <c r="D86" s="132"/>
      <c r="E86" s="135"/>
      <c r="F86" s="134" t="s">
        <v>133</v>
      </c>
    </row>
    <row r="87" spans="1:7" ht="22.5">
      <c r="B87" s="133"/>
      <c r="C87" s="184" t="s">
        <v>204</v>
      </c>
      <c r="D87" s="132"/>
      <c r="F87" s="134" t="s">
        <v>132</v>
      </c>
      <c r="G87" s="129"/>
    </row>
    <row r="88" spans="1:7" ht="22.5">
      <c r="B88" s="133"/>
      <c r="C88" s="184" t="s">
        <v>205</v>
      </c>
      <c r="D88" s="132"/>
      <c r="F88" s="134" t="s">
        <v>133</v>
      </c>
      <c r="G88" s="129"/>
    </row>
    <row r="89" spans="1:7" s="129" customFormat="1" ht="15" customHeight="1">
      <c r="A89" s="135"/>
      <c r="B89" s="133"/>
      <c r="C89" s="184" t="s">
        <v>206</v>
      </c>
      <c r="D89" s="132"/>
      <c r="E89" s="135"/>
      <c r="F89" s="134" t="s">
        <v>133</v>
      </c>
    </row>
    <row r="90" spans="1:7" s="129" customFormat="1" ht="3" customHeight="1">
      <c r="B90" s="133"/>
      <c r="C90" s="185"/>
      <c r="D90" s="132"/>
      <c r="F90" s="134"/>
    </row>
    <row r="91" spans="1:7" ht="25.5" customHeight="1">
      <c r="B91" s="133"/>
      <c r="C91" s="185" t="s">
        <v>207</v>
      </c>
      <c r="D91" s="132"/>
      <c r="F91" s="134" t="s">
        <v>133</v>
      </c>
      <c r="G91" s="129"/>
    </row>
    <row r="92" spans="1:7" s="129" customFormat="1" ht="3" customHeight="1">
      <c r="B92" s="133"/>
      <c r="C92" s="185"/>
      <c r="D92" s="132"/>
      <c r="F92" s="134"/>
    </row>
    <row r="93" spans="1:7" ht="33.75">
      <c r="B93" s="133"/>
      <c r="C93" s="185" t="s">
        <v>208</v>
      </c>
      <c r="D93" s="132"/>
      <c r="F93" s="134" t="s">
        <v>133</v>
      </c>
      <c r="G93" s="129"/>
    </row>
    <row r="94" spans="1:7" s="129" customFormat="1" ht="3" customHeight="1">
      <c r="B94" s="133"/>
      <c r="C94" s="185"/>
      <c r="D94" s="132"/>
      <c r="F94" s="134"/>
    </row>
    <row r="95" spans="1:7" ht="22.5">
      <c r="B95" s="133"/>
      <c r="C95" s="185" t="s">
        <v>209</v>
      </c>
      <c r="D95" s="132"/>
      <c r="F95" s="134" t="s">
        <v>133</v>
      </c>
      <c r="G95" s="129"/>
    </row>
    <row r="96" spans="1:7" s="129" customFormat="1" ht="15" customHeight="1">
      <c r="A96" s="135"/>
      <c r="B96" s="133"/>
      <c r="C96" s="184" t="s">
        <v>210</v>
      </c>
      <c r="D96" s="132"/>
      <c r="E96" s="135"/>
      <c r="F96" s="134" t="s">
        <v>132</v>
      </c>
    </row>
    <row r="97" spans="1:7" ht="22.5">
      <c r="B97" s="133"/>
      <c r="C97" s="184" t="s">
        <v>211</v>
      </c>
      <c r="D97" s="132"/>
      <c r="F97" s="134" t="s">
        <v>132</v>
      </c>
      <c r="G97" s="129"/>
    </row>
    <row r="98" spans="1:7" s="129" customFormat="1" ht="33.75">
      <c r="B98" s="133"/>
      <c r="C98" s="184" t="s">
        <v>212</v>
      </c>
      <c r="D98" s="132"/>
      <c r="F98" s="134" t="s">
        <v>132</v>
      </c>
    </row>
    <row r="99" spans="1:7" ht="22.5">
      <c r="B99" s="133"/>
      <c r="C99" s="184" t="s">
        <v>213</v>
      </c>
      <c r="D99" s="132"/>
      <c r="F99" s="134" t="s">
        <v>131</v>
      </c>
      <c r="G99" s="129"/>
    </row>
    <row r="100" spans="1:7" s="129" customFormat="1" ht="3" customHeight="1">
      <c r="B100" s="133"/>
      <c r="C100" s="185"/>
      <c r="D100" s="132"/>
      <c r="F100" s="134"/>
    </row>
    <row r="101" spans="1:7" ht="56.25">
      <c r="B101" s="133"/>
      <c r="C101" s="185" t="s">
        <v>214</v>
      </c>
      <c r="D101" s="132"/>
      <c r="F101" s="134" t="s">
        <v>132</v>
      </c>
      <c r="G101" s="129"/>
    </row>
    <row r="102" spans="1:7" s="129" customFormat="1" ht="3" customHeight="1">
      <c r="B102" s="133"/>
      <c r="C102" s="185"/>
      <c r="D102" s="132"/>
      <c r="F102" s="134"/>
    </row>
    <row r="103" spans="1:7" ht="33.75">
      <c r="B103" s="133"/>
      <c r="C103" s="185" t="s">
        <v>215</v>
      </c>
      <c r="D103" s="132"/>
      <c r="F103" s="134" t="s">
        <v>132</v>
      </c>
      <c r="G103" s="129"/>
    </row>
    <row r="104" spans="1:7" s="129" customFormat="1" ht="15" customHeight="1">
      <c r="A104" s="135"/>
      <c r="B104" s="133"/>
      <c r="C104" s="184" t="s">
        <v>216</v>
      </c>
      <c r="D104" s="132"/>
      <c r="E104" s="135"/>
      <c r="F104" s="134" t="s">
        <v>132</v>
      </c>
    </row>
    <row r="105" spans="1:7" s="129" customFormat="1" ht="15" customHeight="1">
      <c r="A105" s="135"/>
      <c r="B105" s="133"/>
      <c r="C105" s="184" t="s">
        <v>217</v>
      </c>
      <c r="D105" s="132"/>
      <c r="E105" s="135"/>
      <c r="F105" s="134" t="s">
        <v>132</v>
      </c>
    </row>
    <row r="106" spans="1:7" s="129" customFormat="1" ht="15" customHeight="1">
      <c r="A106" s="135"/>
      <c r="B106" s="133"/>
      <c r="C106" s="184" t="s">
        <v>218</v>
      </c>
      <c r="D106" s="132"/>
      <c r="E106" s="135"/>
      <c r="F106" s="134" t="s">
        <v>132</v>
      </c>
    </row>
    <row r="107" spans="1:7" ht="22.5">
      <c r="B107" s="133"/>
      <c r="C107" s="184" t="s">
        <v>219</v>
      </c>
      <c r="D107" s="132"/>
      <c r="F107" s="134" t="s">
        <v>132</v>
      </c>
      <c r="G107" s="129"/>
    </row>
    <row r="108" spans="1:7" s="129" customFormat="1" ht="15" customHeight="1">
      <c r="A108" s="135"/>
      <c r="B108" s="133"/>
      <c r="C108" s="184" t="s">
        <v>220</v>
      </c>
      <c r="D108" s="132"/>
      <c r="E108" s="135"/>
      <c r="F108" s="134" t="s">
        <v>132</v>
      </c>
    </row>
    <row r="109" spans="1:7" s="129" customFormat="1" ht="15" customHeight="1">
      <c r="A109" s="135"/>
      <c r="B109" s="133"/>
      <c r="C109" s="184" t="s">
        <v>221</v>
      </c>
      <c r="D109" s="132"/>
      <c r="E109" s="135"/>
      <c r="F109" s="134" t="s">
        <v>132</v>
      </c>
    </row>
    <row r="110" spans="1:7" s="129" customFormat="1" ht="33.75">
      <c r="B110" s="133"/>
      <c r="C110" s="184" t="s">
        <v>222</v>
      </c>
      <c r="D110" s="132"/>
      <c r="F110" s="134" t="s">
        <v>132</v>
      </c>
    </row>
    <row r="111" spans="1:7" ht="33.75">
      <c r="B111" s="133"/>
      <c r="C111" s="184" t="s">
        <v>223</v>
      </c>
      <c r="D111" s="132"/>
      <c r="F111" s="134" t="s">
        <v>131</v>
      </c>
      <c r="G111" s="129"/>
    </row>
    <row r="112" spans="1:7" s="129" customFormat="1" ht="3" customHeight="1">
      <c r="B112" s="133"/>
      <c r="C112" s="185"/>
      <c r="D112" s="132"/>
      <c r="F112" s="134"/>
    </row>
    <row r="113" spans="2:7" ht="22.5">
      <c r="B113" s="133"/>
      <c r="C113" s="185" t="s">
        <v>224</v>
      </c>
      <c r="D113" s="132"/>
      <c r="F113" s="134" t="s">
        <v>132</v>
      </c>
      <c r="G113" s="129"/>
    </row>
    <row r="114" spans="2:7" s="129" customFormat="1" ht="3" customHeight="1">
      <c r="B114" s="133"/>
      <c r="C114" s="185"/>
      <c r="D114" s="132"/>
      <c r="F114" s="134"/>
    </row>
    <row r="115" spans="2:7" ht="33.75">
      <c r="B115" s="133"/>
      <c r="C115" s="185" t="s">
        <v>225</v>
      </c>
      <c r="D115" s="132"/>
      <c r="F115" s="134" t="s">
        <v>132</v>
      </c>
      <c r="G115" s="129"/>
    </row>
    <row r="116" spans="2:7" s="129" customFormat="1" ht="3" customHeight="1">
      <c r="B116" s="133"/>
      <c r="C116" s="185"/>
      <c r="D116" s="132"/>
      <c r="F116" s="134"/>
    </row>
    <row r="117" spans="2:7" ht="22.5">
      <c r="B117" s="133"/>
      <c r="C117" s="185" t="s">
        <v>226</v>
      </c>
      <c r="D117" s="132"/>
      <c r="F117" s="134" t="s">
        <v>132</v>
      </c>
      <c r="G117" s="129"/>
    </row>
    <row r="118" spans="2:7" s="129" customFormat="1" ht="3" customHeight="1">
      <c r="B118" s="133"/>
      <c r="C118" s="185"/>
      <c r="D118" s="132"/>
      <c r="F118" s="134"/>
    </row>
    <row r="119" spans="2:7" ht="56.25">
      <c r="B119" s="133"/>
      <c r="C119" s="185" t="s">
        <v>227</v>
      </c>
      <c r="D119" s="132"/>
      <c r="F119" s="134" t="s">
        <v>132</v>
      </c>
      <c r="G119" s="129"/>
    </row>
    <row r="120" spans="2:7" s="129" customFormat="1" ht="3" customHeight="1">
      <c r="B120" s="133"/>
      <c r="C120" s="185"/>
      <c r="D120" s="132"/>
      <c r="F120" s="134"/>
    </row>
    <row r="121" spans="2:7" s="129" customFormat="1" ht="33.75">
      <c r="B121" s="133"/>
      <c r="C121" s="185" t="s">
        <v>228</v>
      </c>
      <c r="D121" s="132"/>
      <c r="F121" s="134" t="s">
        <v>132</v>
      </c>
    </row>
    <row r="122" spans="2:7" s="129" customFormat="1" ht="3" customHeight="1">
      <c r="B122" s="133"/>
      <c r="C122" s="185"/>
      <c r="D122" s="132"/>
      <c r="F122" s="134"/>
    </row>
    <row r="123" spans="2:7" ht="22.5">
      <c r="B123" s="133"/>
      <c r="C123" s="185" t="s">
        <v>229</v>
      </c>
      <c r="D123" s="132"/>
      <c r="F123" s="134" t="s">
        <v>131</v>
      </c>
      <c r="G123" s="129"/>
    </row>
    <row r="124" spans="2:7" s="129" customFormat="1" ht="3" customHeight="1">
      <c r="B124" s="133"/>
      <c r="C124" s="185"/>
      <c r="D124" s="132"/>
      <c r="F124" s="134"/>
    </row>
    <row r="125" spans="2:7" s="129" customFormat="1" ht="45">
      <c r="B125" s="133"/>
      <c r="C125" s="185" t="s">
        <v>230</v>
      </c>
      <c r="D125" s="132"/>
      <c r="F125" s="134" t="s">
        <v>132</v>
      </c>
    </row>
    <row r="126" spans="2:7" s="129" customFormat="1" ht="3" customHeight="1">
      <c r="B126" s="133"/>
      <c r="C126" s="185"/>
      <c r="D126" s="132"/>
      <c r="F126" s="134"/>
    </row>
    <row r="127" spans="2:7" ht="22.5">
      <c r="B127" s="133"/>
      <c r="C127" s="185" t="s">
        <v>231</v>
      </c>
      <c r="D127" s="132"/>
      <c r="F127" s="134" t="s">
        <v>131</v>
      </c>
      <c r="G127" s="129"/>
    </row>
    <row r="128" spans="2:7" ht="12" thickBot="1">
      <c r="B128" s="131"/>
      <c r="C128" s="178"/>
      <c r="D128" s="130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B19"/>
  <sheetViews>
    <sheetView showGridLines="0" zoomScaleNormal="100" workbookViewId="0"/>
  </sheetViews>
  <sheetFormatPr defaultRowHeight="11.25"/>
  <cols>
    <col min="1" max="1" width="3.7109375" style="64" customWidth="1"/>
    <col min="2" max="2" width="87.28515625" style="64" customWidth="1"/>
    <col min="3" max="16384" width="9.140625" style="64"/>
  </cols>
  <sheetData>
    <row r="1" spans="2:2">
      <c r="B1" s="90" t="s">
        <v>13</v>
      </c>
    </row>
    <row r="2" spans="2:2" ht="90">
      <c r="B2" s="112" t="s">
        <v>94</v>
      </c>
    </row>
    <row r="3" spans="2:2" ht="67.5">
      <c r="B3" s="112" t="s">
        <v>282</v>
      </c>
    </row>
    <row r="4" spans="2:2">
      <c r="B4" s="112" t="s">
        <v>109</v>
      </c>
    </row>
    <row r="5" spans="2:2">
      <c r="B5" s="112" t="s">
        <v>93</v>
      </c>
    </row>
    <row r="6" spans="2:2" ht="33.75">
      <c r="B6" s="112" t="s">
        <v>279</v>
      </c>
    </row>
    <row r="7" spans="2:2">
      <c r="B7" s="112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 ht="67.5">
      <c r="B8" s="112" t="s">
        <v>444</v>
      </c>
    </row>
    <row r="9" spans="2:2">
      <c r="B9" s="90" t="s">
        <v>45</v>
      </c>
    </row>
    <row r="10" spans="2:2" ht="25.5" customHeight="1">
      <c r="B10" s="91" t="s">
        <v>62</v>
      </c>
    </row>
    <row r="11" spans="2:2" ht="33.75">
      <c r="B11" s="112" t="s">
        <v>137</v>
      </c>
    </row>
    <row r="12" spans="2:2" ht="22.5">
      <c r="B12" s="112" t="s">
        <v>117</v>
      </c>
    </row>
    <row r="13" spans="2:2">
      <c r="B13" s="90" t="s">
        <v>260</v>
      </c>
    </row>
    <row r="14" spans="2:2" ht="33.75">
      <c r="B14" s="112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5" spans="2:2" ht="33.75">
      <c r="B15" s="112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6" spans="2:2" ht="22.5">
      <c r="B16" s="112" t="s">
        <v>261</v>
      </c>
    </row>
    <row r="17" spans="2:2" ht="36" customHeight="1">
      <c r="B17" s="112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8" spans="2:2">
      <c r="B18" s="90" t="s">
        <v>88</v>
      </c>
    </row>
    <row r="19" spans="2:2">
      <c r="B19" s="112" t="s">
        <v>90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9"/>
    </row>
    <row r="2" spans="1:1" ht="12">
      <c r="A2" s="19"/>
    </row>
    <row r="3" spans="1:1" ht="12">
      <c r="A3" s="19"/>
    </row>
    <row r="4" spans="1:1" ht="12">
      <c r="A4" s="19"/>
    </row>
    <row r="5" spans="1:1" ht="12">
      <c r="A5" s="19"/>
    </row>
    <row r="6" spans="1:1" ht="12">
      <c r="A6" s="19"/>
    </row>
    <row r="7" spans="1:1" ht="12">
      <c r="A7" s="19"/>
    </row>
    <row r="8" spans="1:1" ht="12">
      <c r="A8" s="19"/>
    </row>
    <row r="9" spans="1:1" ht="12">
      <c r="A9" s="19"/>
    </row>
    <row r="10" spans="1:1" ht="12">
      <c r="A10" s="19"/>
    </row>
    <row r="11" spans="1:1" ht="12">
      <c r="A11" s="19"/>
    </row>
    <row r="12" spans="1:1" ht="12">
      <c r="A12" s="19"/>
    </row>
    <row r="13" spans="1:1" ht="12">
      <c r="A13" s="19"/>
    </row>
    <row r="14" spans="1:1" ht="12">
      <c r="A14" s="19"/>
    </row>
    <row r="15" spans="1:1" ht="12">
      <c r="A15" s="19"/>
    </row>
    <row r="16" spans="1:1" ht="12">
      <c r="A16" s="19"/>
    </row>
    <row r="17" spans="1:1" ht="12">
      <c r="A17" s="19"/>
    </row>
    <row r="18" spans="1:1" ht="12">
      <c r="A18" s="19"/>
    </row>
    <row r="19" spans="1:1" ht="12">
      <c r="A19" s="1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"/>
    <col min="2" max="16384" width="9.140625" style="21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9"/>
    <col min="27" max="36" width="9.140625" style="10"/>
    <col min="37" max="16384" width="9.140625" style="9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6"/>
  </cols>
  <sheetData/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6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6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 thickBot="1">
      <c r="A1" s="11" t="s">
        <v>17</v>
      </c>
      <c r="B1" s="11" t="s">
        <v>18</v>
      </c>
      <c r="C1" s="11" t="s">
        <v>19</v>
      </c>
      <c r="D1" s="12"/>
    </row>
    <row r="2" spans="1:4" ht="12" thickTop="1"/>
    <row r="3" spans="1:4">
      <c r="A3" s="269">
        <v>43374.417384259257</v>
      </c>
      <c r="B3" s="14" t="s">
        <v>457</v>
      </c>
      <c r="C3" s="14" t="s">
        <v>458</v>
      </c>
    </row>
    <row r="4" spans="1:4">
      <c r="A4" s="269">
        <v>43374.417407407411</v>
      </c>
      <c r="B4" s="14" t="s">
        <v>459</v>
      </c>
      <c r="C4" s="14" t="s">
        <v>458</v>
      </c>
    </row>
    <row r="5" spans="1:4">
      <c r="A5" s="269">
        <v>43382.516597222224</v>
      </c>
      <c r="B5" s="14" t="s">
        <v>457</v>
      </c>
      <c r="C5" s="14" t="s">
        <v>458</v>
      </c>
    </row>
    <row r="6" spans="1:4">
      <c r="A6" s="269">
        <v>43382.516631944447</v>
      </c>
      <c r="B6" s="14" t="s">
        <v>1356</v>
      </c>
      <c r="C6" s="14" t="s">
        <v>458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List05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464"/>
  <sheetViews>
    <sheetView showGridLines="0" zoomScaleNormal="100" workbookViewId="0"/>
  </sheetViews>
  <sheetFormatPr defaultRowHeight="11.25"/>
  <sheetData>
    <row r="1" spans="1:4">
      <c r="A1" t="s">
        <v>1114</v>
      </c>
      <c r="B1" t="s">
        <v>1349</v>
      </c>
      <c r="C1" t="s">
        <v>1350</v>
      </c>
      <c r="D1" t="s">
        <v>1351</v>
      </c>
    </row>
    <row r="2" spans="1:4">
      <c r="A2">
        <v>1</v>
      </c>
      <c r="B2" t="s">
        <v>460</v>
      </c>
      <c r="C2" t="s">
        <v>460</v>
      </c>
      <c r="D2" t="s">
        <v>461</v>
      </c>
    </row>
    <row r="3" spans="1:4">
      <c r="A3">
        <v>2</v>
      </c>
      <c r="B3" t="s">
        <v>460</v>
      </c>
      <c r="C3" t="s">
        <v>462</v>
      </c>
      <c r="D3" t="s">
        <v>463</v>
      </c>
    </row>
    <row r="4" spans="1:4">
      <c r="A4">
        <v>3</v>
      </c>
      <c r="B4" t="s">
        <v>460</v>
      </c>
      <c r="C4" t="s">
        <v>465</v>
      </c>
      <c r="D4" t="s">
        <v>466</v>
      </c>
    </row>
    <row r="5" spans="1:4">
      <c r="A5">
        <v>4</v>
      </c>
      <c r="B5" t="s">
        <v>460</v>
      </c>
      <c r="C5" t="s">
        <v>467</v>
      </c>
      <c r="D5" t="s">
        <v>468</v>
      </c>
    </row>
    <row r="6" spans="1:4">
      <c r="A6">
        <v>5</v>
      </c>
      <c r="B6" t="s">
        <v>460</v>
      </c>
      <c r="C6" t="s">
        <v>469</v>
      </c>
      <c r="D6" t="s">
        <v>470</v>
      </c>
    </row>
    <row r="7" spans="1:4">
      <c r="A7">
        <v>6</v>
      </c>
      <c r="B7" t="s">
        <v>460</v>
      </c>
      <c r="C7" t="s">
        <v>471</v>
      </c>
      <c r="D7" t="s">
        <v>472</v>
      </c>
    </row>
    <row r="8" spans="1:4">
      <c r="A8">
        <v>7</v>
      </c>
      <c r="B8" t="s">
        <v>460</v>
      </c>
      <c r="C8" t="s">
        <v>473</v>
      </c>
      <c r="D8" t="s">
        <v>474</v>
      </c>
    </row>
    <row r="9" spans="1:4">
      <c r="A9">
        <v>8</v>
      </c>
      <c r="B9" t="s">
        <v>460</v>
      </c>
      <c r="C9" t="s">
        <v>475</v>
      </c>
      <c r="D9" t="s">
        <v>476</v>
      </c>
    </row>
    <row r="10" spans="1:4">
      <c r="A10">
        <v>9</v>
      </c>
      <c r="B10" t="s">
        <v>460</v>
      </c>
      <c r="C10" t="s">
        <v>477</v>
      </c>
      <c r="D10" t="s">
        <v>478</v>
      </c>
    </row>
    <row r="11" spans="1:4">
      <c r="A11">
        <v>10</v>
      </c>
      <c r="B11" t="s">
        <v>460</v>
      </c>
      <c r="C11" t="s">
        <v>479</v>
      </c>
      <c r="D11" t="s">
        <v>480</v>
      </c>
    </row>
    <row r="12" spans="1:4">
      <c r="A12">
        <v>11</v>
      </c>
      <c r="B12" t="s">
        <v>460</v>
      </c>
      <c r="C12" t="s">
        <v>481</v>
      </c>
      <c r="D12" t="s">
        <v>482</v>
      </c>
    </row>
    <row r="13" spans="1:4">
      <c r="A13">
        <v>12</v>
      </c>
      <c r="B13" t="s">
        <v>460</v>
      </c>
      <c r="C13" t="s">
        <v>483</v>
      </c>
      <c r="D13" t="s">
        <v>484</v>
      </c>
    </row>
    <row r="14" spans="1:4">
      <c r="A14">
        <v>13</v>
      </c>
      <c r="B14" t="s">
        <v>460</v>
      </c>
      <c r="C14" t="s">
        <v>485</v>
      </c>
      <c r="D14" t="s">
        <v>486</v>
      </c>
    </row>
    <row r="15" spans="1:4">
      <c r="A15">
        <v>14</v>
      </c>
      <c r="B15" t="s">
        <v>460</v>
      </c>
      <c r="C15" t="s">
        <v>487</v>
      </c>
      <c r="D15" t="s">
        <v>488</v>
      </c>
    </row>
    <row r="16" spans="1:4">
      <c r="A16">
        <v>15</v>
      </c>
      <c r="B16" t="s">
        <v>460</v>
      </c>
      <c r="C16" t="s">
        <v>489</v>
      </c>
      <c r="D16" t="s">
        <v>490</v>
      </c>
    </row>
    <row r="17" spans="1:4">
      <c r="A17">
        <v>16</v>
      </c>
      <c r="B17" t="s">
        <v>460</v>
      </c>
      <c r="C17" t="s">
        <v>491</v>
      </c>
      <c r="D17" t="s">
        <v>492</v>
      </c>
    </row>
    <row r="18" spans="1:4">
      <c r="A18">
        <v>17</v>
      </c>
      <c r="B18" t="s">
        <v>460</v>
      </c>
      <c r="C18" t="s">
        <v>493</v>
      </c>
      <c r="D18" t="s">
        <v>494</v>
      </c>
    </row>
    <row r="19" spans="1:4">
      <c r="A19">
        <v>18</v>
      </c>
      <c r="B19" t="s">
        <v>460</v>
      </c>
      <c r="C19" t="s">
        <v>495</v>
      </c>
      <c r="D19" t="s">
        <v>496</v>
      </c>
    </row>
    <row r="20" spans="1:4">
      <c r="A20">
        <v>19</v>
      </c>
      <c r="B20" t="s">
        <v>460</v>
      </c>
      <c r="C20" t="s">
        <v>497</v>
      </c>
      <c r="D20" t="s">
        <v>498</v>
      </c>
    </row>
    <row r="21" spans="1:4">
      <c r="A21">
        <v>20</v>
      </c>
      <c r="B21" t="s">
        <v>499</v>
      </c>
      <c r="C21" t="s">
        <v>499</v>
      </c>
      <c r="D21" t="s">
        <v>500</v>
      </c>
    </row>
    <row r="22" spans="1:4">
      <c r="A22">
        <v>21</v>
      </c>
      <c r="B22" t="s">
        <v>499</v>
      </c>
      <c r="C22" t="s">
        <v>501</v>
      </c>
      <c r="D22" t="s">
        <v>502</v>
      </c>
    </row>
    <row r="23" spans="1:4">
      <c r="A23">
        <v>22</v>
      </c>
      <c r="B23" t="s">
        <v>499</v>
      </c>
      <c r="C23" t="s">
        <v>503</v>
      </c>
      <c r="D23" t="s">
        <v>504</v>
      </c>
    </row>
    <row r="24" spans="1:4">
      <c r="A24">
        <v>23</v>
      </c>
      <c r="B24" t="s">
        <v>499</v>
      </c>
      <c r="C24" t="s">
        <v>505</v>
      </c>
      <c r="D24" t="s">
        <v>506</v>
      </c>
    </row>
    <row r="25" spans="1:4">
      <c r="A25">
        <v>24</v>
      </c>
      <c r="B25" t="s">
        <v>499</v>
      </c>
      <c r="C25" t="s">
        <v>507</v>
      </c>
      <c r="D25" t="s">
        <v>508</v>
      </c>
    </row>
    <row r="26" spans="1:4">
      <c r="A26">
        <v>25</v>
      </c>
      <c r="B26" t="s">
        <v>499</v>
      </c>
      <c r="C26" t="s">
        <v>509</v>
      </c>
      <c r="D26" t="s">
        <v>510</v>
      </c>
    </row>
    <row r="27" spans="1:4">
      <c r="A27">
        <v>26</v>
      </c>
      <c r="B27" t="s">
        <v>499</v>
      </c>
      <c r="C27" t="s">
        <v>511</v>
      </c>
      <c r="D27" t="s">
        <v>512</v>
      </c>
    </row>
    <row r="28" spans="1:4">
      <c r="A28">
        <v>27</v>
      </c>
      <c r="B28" t="s">
        <v>499</v>
      </c>
      <c r="C28" t="s">
        <v>513</v>
      </c>
      <c r="D28" t="s">
        <v>514</v>
      </c>
    </row>
    <row r="29" spans="1:4">
      <c r="A29">
        <v>28</v>
      </c>
      <c r="B29" t="s">
        <v>499</v>
      </c>
      <c r="C29" t="s">
        <v>515</v>
      </c>
      <c r="D29" t="s">
        <v>516</v>
      </c>
    </row>
    <row r="30" spans="1:4">
      <c r="A30">
        <v>29</v>
      </c>
      <c r="B30" t="s">
        <v>499</v>
      </c>
      <c r="C30" t="s">
        <v>517</v>
      </c>
      <c r="D30" t="s">
        <v>518</v>
      </c>
    </row>
    <row r="31" spans="1:4">
      <c r="A31">
        <v>30</v>
      </c>
      <c r="B31" t="s">
        <v>499</v>
      </c>
      <c r="C31" t="s">
        <v>519</v>
      </c>
      <c r="D31" t="s">
        <v>520</v>
      </c>
    </row>
    <row r="32" spans="1:4">
      <c r="A32">
        <v>31</v>
      </c>
      <c r="B32" t="s">
        <v>499</v>
      </c>
      <c r="C32" t="s">
        <v>521</v>
      </c>
      <c r="D32" t="s">
        <v>522</v>
      </c>
    </row>
    <row r="33" spans="1:4">
      <c r="A33">
        <v>32</v>
      </c>
      <c r="B33" t="s">
        <v>523</v>
      </c>
      <c r="C33" t="s">
        <v>525</v>
      </c>
      <c r="D33" t="s">
        <v>526</v>
      </c>
    </row>
    <row r="34" spans="1:4">
      <c r="A34">
        <v>33</v>
      </c>
      <c r="B34" t="s">
        <v>523</v>
      </c>
      <c r="C34" t="s">
        <v>523</v>
      </c>
      <c r="D34" t="s">
        <v>524</v>
      </c>
    </row>
    <row r="35" spans="1:4">
      <c r="A35">
        <v>34</v>
      </c>
      <c r="B35" t="s">
        <v>523</v>
      </c>
      <c r="C35" t="s">
        <v>527</v>
      </c>
      <c r="D35" t="s">
        <v>528</v>
      </c>
    </row>
    <row r="36" spans="1:4">
      <c r="A36">
        <v>35</v>
      </c>
      <c r="B36" t="s">
        <v>523</v>
      </c>
      <c r="C36" t="s">
        <v>529</v>
      </c>
      <c r="D36" t="s">
        <v>530</v>
      </c>
    </row>
    <row r="37" spans="1:4">
      <c r="A37">
        <v>36</v>
      </c>
      <c r="B37" t="s">
        <v>523</v>
      </c>
      <c r="C37" t="s">
        <v>531</v>
      </c>
      <c r="D37" t="s">
        <v>532</v>
      </c>
    </row>
    <row r="38" spans="1:4">
      <c r="A38">
        <v>37</v>
      </c>
      <c r="B38" t="s">
        <v>523</v>
      </c>
      <c r="C38" t="s">
        <v>533</v>
      </c>
      <c r="D38" t="s">
        <v>534</v>
      </c>
    </row>
    <row r="39" spans="1:4">
      <c r="A39">
        <v>38</v>
      </c>
      <c r="B39" t="s">
        <v>535</v>
      </c>
      <c r="C39" t="s">
        <v>535</v>
      </c>
      <c r="D39" t="s">
        <v>536</v>
      </c>
    </row>
    <row r="40" spans="1:4">
      <c r="A40">
        <v>39</v>
      </c>
      <c r="B40" t="s">
        <v>535</v>
      </c>
      <c r="C40" t="s">
        <v>537</v>
      </c>
      <c r="D40" t="s">
        <v>538</v>
      </c>
    </row>
    <row r="41" spans="1:4">
      <c r="A41">
        <v>40</v>
      </c>
      <c r="B41" t="s">
        <v>535</v>
      </c>
      <c r="C41" t="s">
        <v>539</v>
      </c>
      <c r="D41" t="s">
        <v>540</v>
      </c>
    </row>
    <row r="42" spans="1:4">
      <c r="A42">
        <v>41</v>
      </c>
      <c r="B42" t="s">
        <v>535</v>
      </c>
      <c r="C42" t="s">
        <v>541</v>
      </c>
      <c r="D42" t="s">
        <v>542</v>
      </c>
    </row>
    <row r="43" spans="1:4">
      <c r="A43">
        <v>42</v>
      </c>
      <c r="B43" t="s">
        <v>535</v>
      </c>
      <c r="C43" t="s">
        <v>543</v>
      </c>
      <c r="D43" t="s">
        <v>544</v>
      </c>
    </row>
    <row r="44" spans="1:4">
      <c r="A44">
        <v>43</v>
      </c>
      <c r="B44" t="s">
        <v>535</v>
      </c>
      <c r="C44" t="s">
        <v>545</v>
      </c>
      <c r="D44" t="s">
        <v>546</v>
      </c>
    </row>
    <row r="45" spans="1:4">
      <c r="A45">
        <v>44</v>
      </c>
      <c r="B45" t="s">
        <v>535</v>
      </c>
      <c r="C45" t="s">
        <v>547</v>
      </c>
      <c r="D45" t="s">
        <v>548</v>
      </c>
    </row>
    <row r="46" spans="1:4">
      <c r="A46">
        <v>45</v>
      </c>
      <c r="B46" t="s">
        <v>535</v>
      </c>
      <c r="C46" t="s">
        <v>549</v>
      </c>
      <c r="D46" t="s">
        <v>550</v>
      </c>
    </row>
    <row r="47" spans="1:4">
      <c r="A47">
        <v>46</v>
      </c>
      <c r="B47" t="s">
        <v>535</v>
      </c>
      <c r="C47" t="s">
        <v>551</v>
      </c>
      <c r="D47" t="s">
        <v>552</v>
      </c>
    </row>
    <row r="48" spans="1:4">
      <c r="A48">
        <v>47</v>
      </c>
      <c r="B48" t="s">
        <v>535</v>
      </c>
      <c r="C48" t="s">
        <v>553</v>
      </c>
      <c r="D48" t="s">
        <v>554</v>
      </c>
    </row>
    <row r="49" spans="1:4">
      <c r="A49">
        <v>48</v>
      </c>
      <c r="B49" t="s">
        <v>535</v>
      </c>
      <c r="C49" t="s">
        <v>555</v>
      </c>
      <c r="D49" t="s">
        <v>556</v>
      </c>
    </row>
    <row r="50" spans="1:4">
      <c r="A50">
        <v>49</v>
      </c>
      <c r="B50" t="s">
        <v>535</v>
      </c>
      <c r="C50" t="s">
        <v>557</v>
      </c>
      <c r="D50" t="s">
        <v>558</v>
      </c>
    </row>
    <row r="51" spans="1:4">
      <c r="A51">
        <v>50</v>
      </c>
      <c r="B51" t="s">
        <v>535</v>
      </c>
      <c r="C51" t="s">
        <v>559</v>
      </c>
      <c r="D51" t="s">
        <v>560</v>
      </c>
    </row>
    <row r="52" spans="1:4">
      <c r="A52">
        <v>51</v>
      </c>
      <c r="B52" t="s">
        <v>561</v>
      </c>
      <c r="C52" t="s">
        <v>561</v>
      </c>
      <c r="D52" t="s">
        <v>562</v>
      </c>
    </row>
    <row r="53" spans="1:4">
      <c r="A53">
        <v>52</v>
      </c>
      <c r="B53" t="s">
        <v>561</v>
      </c>
      <c r="C53" t="s">
        <v>563</v>
      </c>
      <c r="D53" t="s">
        <v>564</v>
      </c>
    </row>
    <row r="54" spans="1:4">
      <c r="A54">
        <v>53</v>
      </c>
      <c r="B54" t="s">
        <v>561</v>
      </c>
      <c r="C54" t="s">
        <v>1115</v>
      </c>
      <c r="D54" t="s">
        <v>1116</v>
      </c>
    </row>
    <row r="55" spans="1:4">
      <c r="A55">
        <v>54</v>
      </c>
      <c r="B55" t="s">
        <v>561</v>
      </c>
      <c r="C55" t="s">
        <v>1117</v>
      </c>
      <c r="D55" t="s">
        <v>1118</v>
      </c>
    </row>
    <row r="56" spans="1:4">
      <c r="A56">
        <v>55</v>
      </c>
      <c r="B56" t="s">
        <v>561</v>
      </c>
      <c r="C56" t="s">
        <v>1119</v>
      </c>
      <c r="D56" t="s">
        <v>1120</v>
      </c>
    </row>
    <row r="57" spans="1:4">
      <c r="A57">
        <v>56</v>
      </c>
      <c r="B57" t="s">
        <v>561</v>
      </c>
      <c r="C57" t="s">
        <v>1121</v>
      </c>
      <c r="D57" t="s">
        <v>1122</v>
      </c>
    </row>
    <row r="58" spans="1:4">
      <c r="A58">
        <v>57</v>
      </c>
      <c r="B58" t="s">
        <v>561</v>
      </c>
      <c r="C58" t="s">
        <v>1123</v>
      </c>
      <c r="D58" t="s">
        <v>1124</v>
      </c>
    </row>
    <row r="59" spans="1:4">
      <c r="A59">
        <v>58</v>
      </c>
      <c r="B59" t="s">
        <v>561</v>
      </c>
      <c r="C59" t="s">
        <v>916</v>
      </c>
      <c r="D59" t="s">
        <v>1125</v>
      </c>
    </row>
    <row r="60" spans="1:4">
      <c r="A60">
        <v>59</v>
      </c>
      <c r="B60" t="s">
        <v>565</v>
      </c>
      <c r="C60" t="s">
        <v>565</v>
      </c>
      <c r="D60" t="s">
        <v>566</v>
      </c>
    </row>
    <row r="61" spans="1:4">
      <c r="A61">
        <v>60</v>
      </c>
      <c r="B61" t="s">
        <v>565</v>
      </c>
      <c r="C61" t="s">
        <v>1126</v>
      </c>
      <c r="D61" t="s">
        <v>1127</v>
      </c>
    </row>
    <row r="62" spans="1:4">
      <c r="A62">
        <v>61</v>
      </c>
      <c r="B62" t="s">
        <v>565</v>
      </c>
      <c r="C62" t="s">
        <v>567</v>
      </c>
      <c r="D62" t="s">
        <v>568</v>
      </c>
    </row>
    <row r="63" spans="1:4">
      <c r="A63">
        <v>62</v>
      </c>
      <c r="B63" t="s">
        <v>565</v>
      </c>
      <c r="C63" t="s">
        <v>1128</v>
      </c>
      <c r="D63" t="s">
        <v>1129</v>
      </c>
    </row>
    <row r="64" spans="1:4">
      <c r="A64">
        <v>63</v>
      </c>
      <c r="B64" t="s">
        <v>565</v>
      </c>
      <c r="C64" t="s">
        <v>1130</v>
      </c>
      <c r="D64" t="s">
        <v>1131</v>
      </c>
    </row>
    <row r="65" spans="1:4">
      <c r="A65">
        <v>64</v>
      </c>
      <c r="B65" t="s">
        <v>565</v>
      </c>
      <c r="C65" t="s">
        <v>1132</v>
      </c>
      <c r="D65" t="s">
        <v>1133</v>
      </c>
    </row>
    <row r="66" spans="1:4">
      <c r="A66">
        <v>65</v>
      </c>
      <c r="B66" t="s">
        <v>565</v>
      </c>
      <c r="C66" t="s">
        <v>1134</v>
      </c>
      <c r="D66" t="s">
        <v>1135</v>
      </c>
    </row>
    <row r="67" spans="1:4">
      <c r="A67">
        <v>66</v>
      </c>
      <c r="B67" t="s">
        <v>565</v>
      </c>
      <c r="C67" t="s">
        <v>1136</v>
      </c>
      <c r="D67" t="s">
        <v>1137</v>
      </c>
    </row>
    <row r="68" spans="1:4">
      <c r="A68">
        <v>67</v>
      </c>
      <c r="B68" t="s">
        <v>565</v>
      </c>
      <c r="C68" t="s">
        <v>1138</v>
      </c>
      <c r="D68" t="s">
        <v>1139</v>
      </c>
    </row>
    <row r="69" spans="1:4">
      <c r="A69">
        <v>68</v>
      </c>
      <c r="B69" t="s">
        <v>565</v>
      </c>
      <c r="C69" t="s">
        <v>1140</v>
      </c>
      <c r="D69" t="s">
        <v>1141</v>
      </c>
    </row>
    <row r="70" spans="1:4">
      <c r="A70">
        <v>69</v>
      </c>
      <c r="B70" t="s">
        <v>565</v>
      </c>
      <c r="C70" t="s">
        <v>1142</v>
      </c>
      <c r="D70" t="s">
        <v>1143</v>
      </c>
    </row>
    <row r="71" spans="1:4">
      <c r="A71">
        <v>70</v>
      </c>
      <c r="B71" t="s">
        <v>569</v>
      </c>
      <c r="C71" t="s">
        <v>1144</v>
      </c>
      <c r="D71" t="s">
        <v>1145</v>
      </c>
    </row>
    <row r="72" spans="1:4">
      <c r="A72">
        <v>71</v>
      </c>
      <c r="B72" t="s">
        <v>569</v>
      </c>
      <c r="C72" t="s">
        <v>569</v>
      </c>
      <c r="D72" t="s">
        <v>570</v>
      </c>
    </row>
    <row r="73" spans="1:4">
      <c r="A73">
        <v>72</v>
      </c>
      <c r="B73" t="s">
        <v>569</v>
      </c>
      <c r="C73" t="s">
        <v>571</v>
      </c>
      <c r="D73" t="s">
        <v>572</v>
      </c>
    </row>
    <row r="74" spans="1:4">
      <c r="A74">
        <v>73</v>
      </c>
      <c r="B74" t="s">
        <v>569</v>
      </c>
      <c r="C74" t="s">
        <v>1146</v>
      </c>
      <c r="D74" t="s">
        <v>1147</v>
      </c>
    </row>
    <row r="75" spans="1:4">
      <c r="A75">
        <v>74</v>
      </c>
      <c r="B75" t="s">
        <v>569</v>
      </c>
      <c r="C75" t="s">
        <v>1148</v>
      </c>
      <c r="D75" t="s">
        <v>1149</v>
      </c>
    </row>
    <row r="76" spans="1:4">
      <c r="A76">
        <v>75</v>
      </c>
      <c r="B76" t="s">
        <v>573</v>
      </c>
      <c r="C76" t="s">
        <v>573</v>
      </c>
      <c r="D76" t="s">
        <v>574</v>
      </c>
    </row>
    <row r="77" spans="1:4">
      <c r="A77">
        <v>76</v>
      </c>
      <c r="B77" t="s">
        <v>573</v>
      </c>
      <c r="C77" t="s">
        <v>575</v>
      </c>
      <c r="D77" t="s">
        <v>576</v>
      </c>
    </row>
    <row r="78" spans="1:4">
      <c r="A78">
        <v>77</v>
      </c>
      <c r="B78" t="s">
        <v>573</v>
      </c>
      <c r="C78" t="s">
        <v>577</v>
      </c>
      <c r="D78" t="s">
        <v>578</v>
      </c>
    </row>
    <row r="79" spans="1:4">
      <c r="A79">
        <v>78</v>
      </c>
      <c r="B79" t="s">
        <v>573</v>
      </c>
      <c r="C79" t="s">
        <v>579</v>
      </c>
      <c r="D79" t="s">
        <v>580</v>
      </c>
    </row>
    <row r="80" spans="1:4">
      <c r="A80">
        <v>79</v>
      </c>
      <c r="B80" t="s">
        <v>573</v>
      </c>
      <c r="C80" t="s">
        <v>581</v>
      </c>
      <c r="D80" t="s">
        <v>582</v>
      </c>
    </row>
    <row r="81" spans="1:4">
      <c r="A81">
        <v>80</v>
      </c>
      <c r="B81" t="s">
        <v>573</v>
      </c>
      <c r="C81" t="s">
        <v>583</v>
      </c>
      <c r="D81" t="s">
        <v>584</v>
      </c>
    </row>
    <row r="82" spans="1:4">
      <c r="A82">
        <v>81</v>
      </c>
      <c r="B82" t="s">
        <v>573</v>
      </c>
      <c r="C82" t="s">
        <v>585</v>
      </c>
      <c r="D82" t="s">
        <v>586</v>
      </c>
    </row>
    <row r="83" spans="1:4">
      <c r="A83">
        <v>82</v>
      </c>
      <c r="B83" t="s">
        <v>573</v>
      </c>
      <c r="C83" t="s">
        <v>587</v>
      </c>
      <c r="D83" t="s">
        <v>588</v>
      </c>
    </row>
    <row r="84" spans="1:4">
      <c r="A84">
        <v>83</v>
      </c>
      <c r="B84" t="s">
        <v>589</v>
      </c>
      <c r="C84" t="s">
        <v>589</v>
      </c>
      <c r="D84" t="s">
        <v>590</v>
      </c>
    </row>
    <row r="85" spans="1:4">
      <c r="A85">
        <v>84</v>
      </c>
      <c r="B85" t="s">
        <v>594</v>
      </c>
      <c r="C85" t="s">
        <v>594</v>
      </c>
      <c r="D85" t="s">
        <v>595</v>
      </c>
    </row>
    <row r="86" spans="1:4">
      <c r="A86">
        <v>85</v>
      </c>
      <c r="B86" t="s">
        <v>596</v>
      </c>
      <c r="C86" t="s">
        <v>596</v>
      </c>
      <c r="D86" t="s">
        <v>597</v>
      </c>
    </row>
    <row r="87" spans="1:4">
      <c r="A87">
        <v>86</v>
      </c>
      <c r="B87" t="s">
        <v>598</v>
      </c>
      <c r="C87" t="s">
        <v>598</v>
      </c>
      <c r="D87" t="s">
        <v>599</v>
      </c>
    </row>
    <row r="88" spans="1:4">
      <c r="A88">
        <v>87</v>
      </c>
      <c r="B88" t="s">
        <v>600</v>
      </c>
      <c r="C88" t="s">
        <v>600</v>
      </c>
      <c r="D88" t="s">
        <v>601</v>
      </c>
    </row>
    <row r="89" spans="1:4">
      <c r="A89">
        <v>88</v>
      </c>
      <c r="B89" t="s">
        <v>602</v>
      </c>
      <c r="C89" t="s">
        <v>602</v>
      </c>
      <c r="D89" t="s">
        <v>603</v>
      </c>
    </row>
    <row r="90" spans="1:4">
      <c r="A90">
        <v>89</v>
      </c>
      <c r="B90" t="s">
        <v>604</v>
      </c>
      <c r="C90" t="s">
        <v>604</v>
      </c>
      <c r="D90" t="s">
        <v>605</v>
      </c>
    </row>
    <row r="91" spans="1:4">
      <c r="A91">
        <v>90</v>
      </c>
      <c r="B91" t="s">
        <v>606</v>
      </c>
      <c r="C91" t="s">
        <v>606</v>
      </c>
      <c r="D91" t="s">
        <v>607</v>
      </c>
    </row>
    <row r="92" spans="1:4">
      <c r="A92">
        <v>91</v>
      </c>
      <c r="B92" t="s">
        <v>608</v>
      </c>
      <c r="C92" t="s">
        <v>608</v>
      </c>
      <c r="D92" t="s">
        <v>609</v>
      </c>
    </row>
    <row r="93" spans="1:4">
      <c r="A93">
        <v>92</v>
      </c>
      <c r="B93" t="s">
        <v>610</v>
      </c>
      <c r="C93" t="s">
        <v>610</v>
      </c>
      <c r="D93" t="s">
        <v>611</v>
      </c>
    </row>
    <row r="94" spans="1:4">
      <c r="A94">
        <v>93</v>
      </c>
      <c r="B94" t="s">
        <v>612</v>
      </c>
      <c r="C94" t="s">
        <v>612</v>
      </c>
      <c r="D94" t="s">
        <v>613</v>
      </c>
    </row>
    <row r="95" spans="1:4">
      <c r="A95">
        <v>94</v>
      </c>
      <c r="B95" t="s">
        <v>614</v>
      </c>
      <c r="C95" t="s">
        <v>614</v>
      </c>
      <c r="D95" t="s">
        <v>615</v>
      </c>
    </row>
    <row r="96" spans="1:4">
      <c r="A96">
        <v>95</v>
      </c>
      <c r="B96" t="s">
        <v>616</v>
      </c>
      <c r="C96" t="s">
        <v>618</v>
      </c>
      <c r="D96" t="s">
        <v>619</v>
      </c>
    </row>
    <row r="97" spans="1:4">
      <c r="A97">
        <v>96</v>
      </c>
      <c r="B97" t="s">
        <v>616</v>
      </c>
      <c r="C97" t="s">
        <v>620</v>
      </c>
      <c r="D97" t="s">
        <v>621</v>
      </c>
    </row>
    <row r="98" spans="1:4">
      <c r="A98">
        <v>97</v>
      </c>
      <c r="B98" t="s">
        <v>616</v>
      </c>
      <c r="C98" t="s">
        <v>622</v>
      </c>
      <c r="D98" t="s">
        <v>623</v>
      </c>
    </row>
    <row r="99" spans="1:4">
      <c r="A99">
        <v>98</v>
      </c>
      <c r="B99" t="s">
        <v>616</v>
      </c>
      <c r="C99" t="s">
        <v>571</v>
      </c>
      <c r="D99" t="s">
        <v>624</v>
      </c>
    </row>
    <row r="100" spans="1:4">
      <c r="A100">
        <v>99</v>
      </c>
      <c r="B100" t="s">
        <v>616</v>
      </c>
      <c r="C100" t="s">
        <v>625</v>
      </c>
      <c r="D100" t="s">
        <v>626</v>
      </c>
    </row>
    <row r="101" spans="1:4">
      <c r="A101">
        <v>100</v>
      </c>
      <c r="B101" t="s">
        <v>616</v>
      </c>
      <c r="C101" t="s">
        <v>616</v>
      </c>
      <c r="D101" t="s">
        <v>617</v>
      </c>
    </row>
    <row r="102" spans="1:4">
      <c r="A102">
        <v>101</v>
      </c>
      <c r="B102" t="s">
        <v>616</v>
      </c>
      <c r="C102" t="s">
        <v>627</v>
      </c>
      <c r="D102" t="s">
        <v>628</v>
      </c>
    </row>
    <row r="103" spans="1:4">
      <c r="A103">
        <v>102</v>
      </c>
      <c r="B103" t="s">
        <v>616</v>
      </c>
      <c r="C103" t="s">
        <v>629</v>
      </c>
      <c r="D103" t="s">
        <v>630</v>
      </c>
    </row>
    <row r="104" spans="1:4">
      <c r="A104">
        <v>103</v>
      </c>
      <c r="B104" t="s">
        <v>616</v>
      </c>
      <c r="C104" t="s">
        <v>631</v>
      </c>
      <c r="D104" t="s">
        <v>632</v>
      </c>
    </row>
    <row r="105" spans="1:4">
      <c r="A105">
        <v>104</v>
      </c>
      <c r="B105" t="s">
        <v>616</v>
      </c>
      <c r="C105" t="s">
        <v>633</v>
      </c>
      <c r="D105" t="s">
        <v>634</v>
      </c>
    </row>
    <row r="106" spans="1:4">
      <c r="A106">
        <v>105</v>
      </c>
      <c r="B106" t="s">
        <v>616</v>
      </c>
      <c r="C106" t="s">
        <v>635</v>
      </c>
      <c r="D106" t="s">
        <v>636</v>
      </c>
    </row>
    <row r="107" spans="1:4">
      <c r="A107">
        <v>106</v>
      </c>
      <c r="B107" t="s">
        <v>616</v>
      </c>
      <c r="C107" t="s">
        <v>637</v>
      </c>
      <c r="D107" t="s">
        <v>638</v>
      </c>
    </row>
    <row r="108" spans="1:4">
      <c r="A108">
        <v>107</v>
      </c>
      <c r="B108" t="s">
        <v>616</v>
      </c>
      <c r="C108" t="s">
        <v>585</v>
      </c>
      <c r="D108" t="s">
        <v>639</v>
      </c>
    </row>
    <row r="109" spans="1:4">
      <c r="A109">
        <v>108</v>
      </c>
      <c r="B109" t="s">
        <v>616</v>
      </c>
      <c r="C109" t="s">
        <v>640</v>
      </c>
      <c r="D109" t="s">
        <v>641</v>
      </c>
    </row>
    <row r="110" spans="1:4">
      <c r="A110">
        <v>109</v>
      </c>
      <c r="B110" t="s">
        <v>642</v>
      </c>
      <c r="C110" t="s">
        <v>644</v>
      </c>
      <c r="D110" t="s">
        <v>645</v>
      </c>
    </row>
    <row r="111" spans="1:4">
      <c r="A111">
        <v>110</v>
      </c>
      <c r="B111" t="s">
        <v>642</v>
      </c>
      <c r="C111" t="s">
        <v>646</v>
      </c>
      <c r="D111" t="s">
        <v>647</v>
      </c>
    </row>
    <row r="112" spans="1:4">
      <c r="A112">
        <v>111</v>
      </c>
      <c r="B112" t="s">
        <v>642</v>
      </c>
      <c r="C112" t="s">
        <v>642</v>
      </c>
      <c r="D112" t="s">
        <v>643</v>
      </c>
    </row>
    <row r="113" spans="1:4">
      <c r="A113">
        <v>112</v>
      </c>
      <c r="B113" t="s">
        <v>642</v>
      </c>
      <c r="C113" t="s">
        <v>648</v>
      </c>
      <c r="D113" t="s">
        <v>649</v>
      </c>
    </row>
    <row r="114" spans="1:4">
      <c r="A114">
        <v>113</v>
      </c>
      <c r="B114" t="s">
        <v>642</v>
      </c>
      <c r="C114" t="s">
        <v>545</v>
      </c>
      <c r="D114" t="s">
        <v>650</v>
      </c>
    </row>
    <row r="115" spans="1:4">
      <c r="A115">
        <v>114</v>
      </c>
      <c r="B115" t="s">
        <v>642</v>
      </c>
      <c r="C115" t="s">
        <v>651</v>
      </c>
      <c r="D115" t="s">
        <v>652</v>
      </c>
    </row>
    <row r="116" spans="1:4">
      <c r="A116">
        <v>115</v>
      </c>
      <c r="B116" t="s">
        <v>642</v>
      </c>
      <c r="C116" t="s">
        <v>653</v>
      </c>
      <c r="D116" t="s">
        <v>654</v>
      </c>
    </row>
    <row r="117" spans="1:4">
      <c r="A117">
        <v>116</v>
      </c>
      <c r="B117" t="s">
        <v>642</v>
      </c>
      <c r="C117" t="s">
        <v>655</v>
      </c>
      <c r="D117" t="s">
        <v>656</v>
      </c>
    </row>
    <row r="118" spans="1:4">
      <c r="A118">
        <v>117</v>
      </c>
      <c r="B118" t="s">
        <v>642</v>
      </c>
      <c r="C118" t="s">
        <v>657</v>
      </c>
      <c r="D118" t="s">
        <v>658</v>
      </c>
    </row>
    <row r="119" spans="1:4">
      <c r="A119">
        <v>118</v>
      </c>
      <c r="B119" t="s">
        <v>642</v>
      </c>
      <c r="C119" t="s">
        <v>659</v>
      </c>
      <c r="D119" t="s">
        <v>660</v>
      </c>
    </row>
    <row r="120" spans="1:4">
      <c r="A120">
        <v>119</v>
      </c>
      <c r="B120" t="s">
        <v>661</v>
      </c>
      <c r="C120" t="s">
        <v>661</v>
      </c>
      <c r="D120" t="s">
        <v>662</v>
      </c>
    </row>
    <row r="121" spans="1:4">
      <c r="A121">
        <v>120</v>
      </c>
      <c r="B121" t="s">
        <v>661</v>
      </c>
      <c r="C121" t="s">
        <v>663</v>
      </c>
      <c r="D121" t="s">
        <v>664</v>
      </c>
    </row>
    <row r="122" spans="1:4">
      <c r="A122">
        <v>121</v>
      </c>
      <c r="B122" t="s">
        <v>661</v>
      </c>
      <c r="C122" t="s">
        <v>756</v>
      </c>
      <c r="D122" t="s">
        <v>1150</v>
      </c>
    </row>
    <row r="123" spans="1:4">
      <c r="A123">
        <v>122</v>
      </c>
      <c r="B123" t="s">
        <v>661</v>
      </c>
      <c r="C123" t="s">
        <v>1151</v>
      </c>
      <c r="D123" t="s">
        <v>1152</v>
      </c>
    </row>
    <row r="124" spans="1:4">
      <c r="A124">
        <v>123</v>
      </c>
      <c r="B124" t="s">
        <v>661</v>
      </c>
      <c r="C124" t="s">
        <v>1153</v>
      </c>
      <c r="D124" t="s">
        <v>1154</v>
      </c>
    </row>
    <row r="125" spans="1:4">
      <c r="A125">
        <v>124</v>
      </c>
      <c r="B125" t="s">
        <v>661</v>
      </c>
      <c r="C125" t="s">
        <v>1155</v>
      </c>
      <c r="D125" t="s">
        <v>1156</v>
      </c>
    </row>
    <row r="126" spans="1:4">
      <c r="A126">
        <v>125</v>
      </c>
      <c r="B126" t="s">
        <v>661</v>
      </c>
      <c r="C126" t="s">
        <v>1157</v>
      </c>
      <c r="D126" t="s">
        <v>1158</v>
      </c>
    </row>
    <row r="127" spans="1:4">
      <c r="A127">
        <v>126</v>
      </c>
      <c r="B127" t="s">
        <v>661</v>
      </c>
      <c r="C127" t="s">
        <v>1159</v>
      </c>
      <c r="D127" t="s">
        <v>1160</v>
      </c>
    </row>
    <row r="128" spans="1:4">
      <c r="A128">
        <v>127</v>
      </c>
      <c r="B128" t="s">
        <v>661</v>
      </c>
      <c r="C128" t="s">
        <v>1161</v>
      </c>
      <c r="D128" t="s">
        <v>1162</v>
      </c>
    </row>
    <row r="129" spans="1:4">
      <c r="A129">
        <v>128</v>
      </c>
      <c r="B129" t="s">
        <v>661</v>
      </c>
      <c r="C129" t="s">
        <v>1163</v>
      </c>
      <c r="D129" t="s">
        <v>1164</v>
      </c>
    </row>
    <row r="130" spans="1:4">
      <c r="A130">
        <v>129</v>
      </c>
      <c r="B130" t="s">
        <v>665</v>
      </c>
      <c r="C130" t="s">
        <v>667</v>
      </c>
      <c r="D130" t="s">
        <v>668</v>
      </c>
    </row>
    <row r="131" spans="1:4">
      <c r="A131">
        <v>130</v>
      </c>
      <c r="B131" t="s">
        <v>665</v>
      </c>
      <c r="C131" t="s">
        <v>669</v>
      </c>
      <c r="D131" t="s">
        <v>670</v>
      </c>
    </row>
    <row r="132" spans="1:4">
      <c r="A132">
        <v>131</v>
      </c>
      <c r="B132" t="s">
        <v>665</v>
      </c>
      <c r="C132" t="s">
        <v>671</v>
      </c>
      <c r="D132" t="s">
        <v>672</v>
      </c>
    </row>
    <row r="133" spans="1:4">
      <c r="A133">
        <v>132</v>
      </c>
      <c r="B133" t="s">
        <v>665</v>
      </c>
      <c r="C133" t="s">
        <v>665</v>
      </c>
      <c r="D133" t="s">
        <v>666</v>
      </c>
    </row>
    <row r="134" spans="1:4">
      <c r="A134">
        <v>133</v>
      </c>
      <c r="B134" t="s">
        <v>665</v>
      </c>
      <c r="C134" t="s">
        <v>673</v>
      </c>
      <c r="D134" t="s">
        <v>674</v>
      </c>
    </row>
    <row r="135" spans="1:4">
      <c r="A135">
        <v>134</v>
      </c>
      <c r="B135" t="s">
        <v>665</v>
      </c>
      <c r="C135" t="s">
        <v>675</v>
      </c>
      <c r="D135" t="s">
        <v>676</v>
      </c>
    </row>
    <row r="136" spans="1:4">
      <c r="A136">
        <v>135</v>
      </c>
      <c r="B136" t="s">
        <v>665</v>
      </c>
      <c r="C136" t="s">
        <v>677</v>
      </c>
      <c r="D136" t="s">
        <v>678</v>
      </c>
    </row>
    <row r="137" spans="1:4">
      <c r="A137">
        <v>136</v>
      </c>
      <c r="B137" t="s">
        <v>665</v>
      </c>
      <c r="C137" t="s">
        <v>533</v>
      </c>
      <c r="D137" t="s">
        <v>679</v>
      </c>
    </row>
    <row r="138" spans="1:4">
      <c r="A138">
        <v>137</v>
      </c>
      <c r="B138" t="s">
        <v>665</v>
      </c>
      <c r="C138" t="s">
        <v>680</v>
      </c>
      <c r="D138" t="s">
        <v>681</v>
      </c>
    </row>
    <row r="139" spans="1:4">
      <c r="A139">
        <v>138</v>
      </c>
      <c r="B139" t="s">
        <v>665</v>
      </c>
      <c r="C139" t="s">
        <v>682</v>
      </c>
      <c r="D139" t="s">
        <v>683</v>
      </c>
    </row>
    <row r="140" spans="1:4">
      <c r="A140">
        <v>139</v>
      </c>
      <c r="B140" t="s">
        <v>684</v>
      </c>
      <c r="C140" t="s">
        <v>686</v>
      </c>
      <c r="D140" t="s">
        <v>687</v>
      </c>
    </row>
    <row r="141" spans="1:4">
      <c r="A141">
        <v>140</v>
      </c>
      <c r="B141" t="s">
        <v>684</v>
      </c>
      <c r="C141" t="s">
        <v>688</v>
      </c>
      <c r="D141" t="s">
        <v>689</v>
      </c>
    </row>
    <row r="142" spans="1:4">
      <c r="A142">
        <v>141</v>
      </c>
      <c r="B142" t="s">
        <v>684</v>
      </c>
      <c r="C142" t="s">
        <v>690</v>
      </c>
      <c r="D142" t="s">
        <v>691</v>
      </c>
    </row>
    <row r="143" spans="1:4">
      <c r="A143">
        <v>142</v>
      </c>
      <c r="B143" t="s">
        <v>684</v>
      </c>
      <c r="C143" t="s">
        <v>684</v>
      </c>
      <c r="D143" t="s">
        <v>685</v>
      </c>
    </row>
    <row r="144" spans="1:4">
      <c r="A144">
        <v>143</v>
      </c>
      <c r="B144" t="s">
        <v>684</v>
      </c>
      <c r="C144" t="s">
        <v>692</v>
      </c>
      <c r="D144" t="s">
        <v>693</v>
      </c>
    </row>
    <row r="145" spans="1:4">
      <c r="A145">
        <v>144</v>
      </c>
      <c r="B145" t="s">
        <v>684</v>
      </c>
      <c r="C145" t="s">
        <v>694</v>
      </c>
      <c r="D145" t="s">
        <v>695</v>
      </c>
    </row>
    <row r="146" spans="1:4">
      <c r="A146">
        <v>145</v>
      </c>
      <c r="B146" t="s">
        <v>684</v>
      </c>
      <c r="C146" t="s">
        <v>696</v>
      </c>
      <c r="D146" t="s">
        <v>697</v>
      </c>
    </row>
    <row r="147" spans="1:4">
      <c r="A147">
        <v>146</v>
      </c>
      <c r="B147" t="s">
        <v>684</v>
      </c>
      <c r="C147" t="s">
        <v>698</v>
      </c>
      <c r="D147" t="s">
        <v>699</v>
      </c>
    </row>
    <row r="148" spans="1:4">
      <c r="A148">
        <v>147</v>
      </c>
      <c r="B148" t="s">
        <v>684</v>
      </c>
      <c r="C148" t="s">
        <v>511</v>
      </c>
      <c r="D148" t="s">
        <v>700</v>
      </c>
    </row>
    <row r="149" spans="1:4">
      <c r="A149">
        <v>148</v>
      </c>
      <c r="B149" t="s">
        <v>684</v>
      </c>
      <c r="C149" t="s">
        <v>701</v>
      </c>
      <c r="D149" t="s">
        <v>702</v>
      </c>
    </row>
    <row r="150" spans="1:4">
      <c r="A150">
        <v>149</v>
      </c>
      <c r="B150" t="s">
        <v>684</v>
      </c>
      <c r="C150" t="s">
        <v>703</v>
      </c>
      <c r="D150" t="s">
        <v>704</v>
      </c>
    </row>
    <row r="151" spans="1:4">
      <c r="A151">
        <v>150</v>
      </c>
      <c r="B151" t="s">
        <v>684</v>
      </c>
      <c r="C151" t="s">
        <v>705</v>
      </c>
      <c r="D151" t="s">
        <v>706</v>
      </c>
    </row>
    <row r="152" spans="1:4">
      <c r="A152">
        <v>151</v>
      </c>
      <c r="B152" t="s">
        <v>707</v>
      </c>
      <c r="C152" t="s">
        <v>1165</v>
      </c>
      <c r="D152" t="s">
        <v>1166</v>
      </c>
    </row>
    <row r="153" spans="1:4">
      <c r="A153">
        <v>152</v>
      </c>
      <c r="B153" t="s">
        <v>707</v>
      </c>
      <c r="C153" t="s">
        <v>707</v>
      </c>
      <c r="D153" t="s">
        <v>708</v>
      </c>
    </row>
    <row r="154" spans="1:4">
      <c r="A154">
        <v>153</v>
      </c>
      <c r="B154" t="s">
        <v>707</v>
      </c>
      <c r="C154" t="s">
        <v>471</v>
      </c>
      <c r="D154" t="s">
        <v>709</v>
      </c>
    </row>
    <row r="155" spans="1:4">
      <c r="A155">
        <v>154</v>
      </c>
      <c r="B155" t="s">
        <v>707</v>
      </c>
      <c r="C155" t="s">
        <v>849</v>
      </c>
      <c r="D155" t="s">
        <v>1167</v>
      </c>
    </row>
    <row r="156" spans="1:4">
      <c r="A156">
        <v>155</v>
      </c>
      <c r="B156" t="s">
        <v>707</v>
      </c>
      <c r="C156" t="s">
        <v>696</v>
      </c>
      <c r="D156" t="s">
        <v>1168</v>
      </c>
    </row>
    <row r="157" spans="1:4">
      <c r="A157">
        <v>156</v>
      </c>
      <c r="B157" t="s">
        <v>707</v>
      </c>
      <c r="C157" t="s">
        <v>1169</v>
      </c>
      <c r="D157" t="s">
        <v>1170</v>
      </c>
    </row>
    <row r="158" spans="1:4">
      <c r="A158">
        <v>157</v>
      </c>
      <c r="B158" t="s">
        <v>707</v>
      </c>
      <c r="C158" t="s">
        <v>1171</v>
      </c>
      <c r="D158" t="s">
        <v>1172</v>
      </c>
    </row>
    <row r="159" spans="1:4">
      <c r="A159">
        <v>158</v>
      </c>
      <c r="B159" t="s">
        <v>707</v>
      </c>
      <c r="C159" t="s">
        <v>1173</v>
      </c>
      <c r="D159" t="s">
        <v>1174</v>
      </c>
    </row>
    <row r="160" spans="1:4">
      <c r="A160">
        <v>159</v>
      </c>
      <c r="B160" t="s">
        <v>707</v>
      </c>
      <c r="C160" t="s">
        <v>1175</v>
      </c>
      <c r="D160" t="s">
        <v>1176</v>
      </c>
    </row>
    <row r="161" spans="1:4">
      <c r="A161">
        <v>160</v>
      </c>
      <c r="B161" t="s">
        <v>710</v>
      </c>
      <c r="C161" t="s">
        <v>712</v>
      </c>
      <c r="D161" t="s">
        <v>713</v>
      </c>
    </row>
    <row r="162" spans="1:4">
      <c r="A162">
        <v>161</v>
      </c>
      <c r="B162" t="s">
        <v>710</v>
      </c>
      <c r="C162" t="s">
        <v>714</v>
      </c>
      <c r="D162" t="s">
        <v>715</v>
      </c>
    </row>
    <row r="163" spans="1:4">
      <c r="A163">
        <v>162</v>
      </c>
      <c r="B163" t="s">
        <v>710</v>
      </c>
      <c r="C163" t="s">
        <v>716</v>
      </c>
      <c r="D163" t="s">
        <v>717</v>
      </c>
    </row>
    <row r="164" spans="1:4">
      <c r="A164">
        <v>163</v>
      </c>
      <c r="B164" t="s">
        <v>710</v>
      </c>
      <c r="C164" t="s">
        <v>718</v>
      </c>
      <c r="D164" t="s">
        <v>719</v>
      </c>
    </row>
    <row r="165" spans="1:4">
      <c r="A165">
        <v>164</v>
      </c>
      <c r="B165" t="s">
        <v>710</v>
      </c>
      <c r="C165" t="s">
        <v>720</v>
      </c>
      <c r="D165" t="s">
        <v>721</v>
      </c>
    </row>
    <row r="166" spans="1:4">
      <c r="A166">
        <v>165</v>
      </c>
      <c r="B166" t="s">
        <v>710</v>
      </c>
      <c r="C166" t="s">
        <v>722</v>
      </c>
      <c r="D166" t="s">
        <v>723</v>
      </c>
    </row>
    <row r="167" spans="1:4">
      <c r="A167">
        <v>166</v>
      </c>
      <c r="B167" t="s">
        <v>710</v>
      </c>
      <c r="C167" t="s">
        <v>724</v>
      </c>
      <c r="D167" t="s">
        <v>725</v>
      </c>
    </row>
    <row r="168" spans="1:4">
      <c r="A168">
        <v>167</v>
      </c>
      <c r="B168" t="s">
        <v>710</v>
      </c>
      <c r="C168" t="s">
        <v>710</v>
      </c>
      <c r="D168" t="s">
        <v>711</v>
      </c>
    </row>
    <row r="169" spans="1:4">
      <c r="A169">
        <v>168</v>
      </c>
      <c r="B169" t="s">
        <v>710</v>
      </c>
      <c r="C169" t="s">
        <v>726</v>
      </c>
      <c r="D169" t="s">
        <v>727</v>
      </c>
    </row>
    <row r="170" spans="1:4">
      <c r="A170">
        <v>169</v>
      </c>
      <c r="B170" t="s">
        <v>710</v>
      </c>
      <c r="C170" t="s">
        <v>728</v>
      </c>
      <c r="D170" t="s">
        <v>729</v>
      </c>
    </row>
    <row r="171" spans="1:4">
      <c r="A171">
        <v>170</v>
      </c>
      <c r="B171" t="s">
        <v>710</v>
      </c>
      <c r="C171" t="s">
        <v>730</v>
      </c>
      <c r="D171" t="s">
        <v>731</v>
      </c>
    </row>
    <row r="172" spans="1:4">
      <c r="A172">
        <v>171</v>
      </c>
      <c r="B172" t="s">
        <v>710</v>
      </c>
      <c r="C172" t="s">
        <v>732</v>
      </c>
      <c r="D172" t="s">
        <v>733</v>
      </c>
    </row>
    <row r="173" spans="1:4">
      <c r="A173">
        <v>172</v>
      </c>
      <c r="B173" t="s">
        <v>710</v>
      </c>
      <c r="C173" t="s">
        <v>734</v>
      </c>
      <c r="D173" t="s">
        <v>735</v>
      </c>
    </row>
    <row r="174" spans="1:4">
      <c r="A174">
        <v>173</v>
      </c>
      <c r="B174" t="s">
        <v>736</v>
      </c>
      <c r="C174" t="s">
        <v>1177</v>
      </c>
      <c r="D174" t="s">
        <v>1178</v>
      </c>
    </row>
    <row r="175" spans="1:4">
      <c r="A175">
        <v>174</v>
      </c>
      <c r="B175" t="s">
        <v>736</v>
      </c>
      <c r="C175" t="s">
        <v>1179</v>
      </c>
      <c r="D175" t="s">
        <v>1180</v>
      </c>
    </row>
    <row r="176" spans="1:4">
      <c r="A176">
        <v>175</v>
      </c>
      <c r="B176" t="s">
        <v>736</v>
      </c>
      <c r="C176" t="s">
        <v>1181</v>
      </c>
      <c r="D176" t="s">
        <v>1182</v>
      </c>
    </row>
    <row r="177" spans="1:4">
      <c r="A177">
        <v>176</v>
      </c>
      <c r="B177" t="s">
        <v>736</v>
      </c>
      <c r="C177" t="s">
        <v>1183</v>
      </c>
      <c r="D177" t="s">
        <v>1184</v>
      </c>
    </row>
    <row r="178" spans="1:4">
      <c r="A178">
        <v>177</v>
      </c>
      <c r="B178" t="s">
        <v>736</v>
      </c>
      <c r="C178" t="s">
        <v>736</v>
      </c>
      <c r="D178" t="s">
        <v>737</v>
      </c>
    </row>
    <row r="179" spans="1:4">
      <c r="A179">
        <v>178</v>
      </c>
      <c r="B179" t="s">
        <v>736</v>
      </c>
      <c r="C179" t="s">
        <v>738</v>
      </c>
      <c r="D179" t="s">
        <v>739</v>
      </c>
    </row>
    <row r="180" spans="1:4">
      <c r="A180">
        <v>179</v>
      </c>
      <c r="B180" t="s">
        <v>736</v>
      </c>
      <c r="C180" t="s">
        <v>979</v>
      </c>
      <c r="D180" t="s">
        <v>1185</v>
      </c>
    </row>
    <row r="181" spans="1:4">
      <c r="A181">
        <v>180</v>
      </c>
      <c r="B181" t="s">
        <v>736</v>
      </c>
      <c r="C181" t="s">
        <v>815</v>
      </c>
      <c r="D181" t="s">
        <v>1186</v>
      </c>
    </row>
    <row r="182" spans="1:4">
      <c r="A182">
        <v>181</v>
      </c>
      <c r="B182" t="s">
        <v>736</v>
      </c>
      <c r="C182" t="s">
        <v>1187</v>
      </c>
      <c r="D182" t="s">
        <v>1188</v>
      </c>
    </row>
    <row r="183" spans="1:4">
      <c r="A183">
        <v>182</v>
      </c>
      <c r="B183" t="s">
        <v>736</v>
      </c>
      <c r="C183" t="s">
        <v>1189</v>
      </c>
      <c r="D183" t="s">
        <v>1190</v>
      </c>
    </row>
    <row r="184" spans="1:4">
      <c r="A184">
        <v>183</v>
      </c>
      <c r="B184" t="s">
        <v>736</v>
      </c>
      <c r="C184" t="s">
        <v>1191</v>
      </c>
      <c r="D184" t="s">
        <v>1192</v>
      </c>
    </row>
    <row r="185" spans="1:4">
      <c r="A185">
        <v>184</v>
      </c>
      <c r="B185" t="s">
        <v>740</v>
      </c>
      <c r="C185" t="s">
        <v>1193</v>
      </c>
      <c r="D185" t="s">
        <v>1194</v>
      </c>
    </row>
    <row r="186" spans="1:4">
      <c r="A186">
        <v>185</v>
      </c>
      <c r="B186" t="s">
        <v>740</v>
      </c>
      <c r="C186" t="s">
        <v>1195</v>
      </c>
      <c r="D186" t="s">
        <v>1196</v>
      </c>
    </row>
    <row r="187" spans="1:4">
      <c r="A187">
        <v>186</v>
      </c>
      <c r="B187" t="s">
        <v>740</v>
      </c>
      <c r="C187" t="s">
        <v>1197</v>
      </c>
      <c r="D187" t="s">
        <v>1198</v>
      </c>
    </row>
    <row r="188" spans="1:4">
      <c r="A188">
        <v>187</v>
      </c>
      <c r="B188" t="s">
        <v>740</v>
      </c>
      <c r="C188" t="s">
        <v>740</v>
      </c>
      <c r="D188" t="s">
        <v>741</v>
      </c>
    </row>
    <row r="189" spans="1:4">
      <c r="A189">
        <v>188</v>
      </c>
      <c r="B189" t="s">
        <v>740</v>
      </c>
      <c r="C189" t="s">
        <v>742</v>
      </c>
      <c r="D189" t="s">
        <v>743</v>
      </c>
    </row>
    <row r="190" spans="1:4">
      <c r="A190">
        <v>189</v>
      </c>
      <c r="B190" t="s">
        <v>740</v>
      </c>
      <c r="C190" t="s">
        <v>875</v>
      </c>
      <c r="D190" t="s">
        <v>1199</v>
      </c>
    </row>
    <row r="191" spans="1:4">
      <c r="A191">
        <v>190</v>
      </c>
      <c r="B191" t="s">
        <v>740</v>
      </c>
      <c r="C191" t="s">
        <v>1200</v>
      </c>
      <c r="D191" t="s">
        <v>1201</v>
      </c>
    </row>
    <row r="192" spans="1:4">
      <c r="A192">
        <v>191</v>
      </c>
      <c r="B192" t="s">
        <v>740</v>
      </c>
      <c r="C192" t="s">
        <v>1202</v>
      </c>
      <c r="D192" t="s">
        <v>1203</v>
      </c>
    </row>
    <row r="193" spans="1:4">
      <c r="A193">
        <v>192</v>
      </c>
      <c r="B193" t="s">
        <v>744</v>
      </c>
      <c r="C193" t="s">
        <v>746</v>
      </c>
      <c r="D193" t="s">
        <v>747</v>
      </c>
    </row>
    <row r="194" spans="1:4">
      <c r="A194">
        <v>193</v>
      </c>
      <c r="B194" t="s">
        <v>744</v>
      </c>
      <c r="C194" t="s">
        <v>748</v>
      </c>
      <c r="D194" t="s">
        <v>749</v>
      </c>
    </row>
    <row r="195" spans="1:4">
      <c r="A195">
        <v>194</v>
      </c>
      <c r="B195" t="s">
        <v>744</v>
      </c>
      <c r="C195" t="s">
        <v>750</v>
      </c>
      <c r="D195" t="s">
        <v>751</v>
      </c>
    </row>
    <row r="196" spans="1:4">
      <c r="A196">
        <v>195</v>
      </c>
      <c r="B196" t="s">
        <v>744</v>
      </c>
      <c r="C196" t="s">
        <v>752</v>
      </c>
      <c r="D196" t="s">
        <v>753</v>
      </c>
    </row>
    <row r="197" spans="1:4">
      <c r="A197">
        <v>196</v>
      </c>
      <c r="B197" t="s">
        <v>744</v>
      </c>
      <c r="C197" t="s">
        <v>754</v>
      </c>
      <c r="D197" t="s">
        <v>755</v>
      </c>
    </row>
    <row r="198" spans="1:4">
      <c r="A198">
        <v>197</v>
      </c>
      <c r="B198" t="s">
        <v>744</v>
      </c>
      <c r="C198" t="s">
        <v>756</v>
      </c>
      <c r="D198" t="s">
        <v>757</v>
      </c>
    </row>
    <row r="199" spans="1:4">
      <c r="A199">
        <v>198</v>
      </c>
      <c r="B199" t="s">
        <v>744</v>
      </c>
      <c r="C199" t="s">
        <v>758</v>
      </c>
      <c r="D199" t="s">
        <v>759</v>
      </c>
    </row>
    <row r="200" spans="1:4">
      <c r="A200">
        <v>199</v>
      </c>
      <c r="B200" t="s">
        <v>744</v>
      </c>
      <c r="C200" t="s">
        <v>631</v>
      </c>
      <c r="D200" t="s">
        <v>760</v>
      </c>
    </row>
    <row r="201" spans="1:4">
      <c r="A201">
        <v>200</v>
      </c>
      <c r="B201" t="s">
        <v>744</v>
      </c>
      <c r="C201" t="s">
        <v>744</v>
      </c>
      <c r="D201" t="s">
        <v>745</v>
      </c>
    </row>
    <row r="202" spans="1:4">
      <c r="A202">
        <v>201</v>
      </c>
      <c r="B202" t="s">
        <v>744</v>
      </c>
      <c r="C202" t="s">
        <v>761</v>
      </c>
      <c r="D202" t="s">
        <v>762</v>
      </c>
    </row>
    <row r="203" spans="1:4">
      <c r="A203">
        <v>202</v>
      </c>
      <c r="B203" t="s">
        <v>744</v>
      </c>
      <c r="C203" t="s">
        <v>763</v>
      </c>
      <c r="D203" t="s">
        <v>764</v>
      </c>
    </row>
    <row r="204" spans="1:4">
      <c r="A204">
        <v>203</v>
      </c>
      <c r="B204" t="s">
        <v>744</v>
      </c>
      <c r="C204" t="s">
        <v>765</v>
      </c>
      <c r="D204" t="s">
        <v>766</v>
      </c>
    </row>
    <row r="205" spans="1:4">
      <c r="A205">
        <v>204</v>
      </c>
      <c r="B205" t="s">
        <v>744</v>
      </c>
      <c r="C205" t="s">
        <v>767</v>
      </c>
      <c r="D205" t="s">
        <v>768</v>
      </c>
    </row>
    <row r="206" spans="1:4">
      <c r="A206">
        <v>205</v>
      </c>
      <c r="B206" t="s">
        <v>744</v>
      </c>
      <c r="C206" t="s">
        <v>769</v>
      </c>
      <c r="D206" t="s">
        <v>770</v>
      </c>
    </row>
    <row r="207" spans="1:4">
      <c r="A207">
        <v>206</v>
      </c>
      <c r="B207" t="s">
        <v>744</v>
      </c>
      <c r="C207" t="s">
        <v>771</v>
      </c>
      <c r="D207" t="s">
        <v>772</v>
      </c>
    </row>
    <row r="208" spans="1:4">
      <c r="A208">
        <v>207</v>
      </c>
      <c r="B208" t="s">
        <v>744</v>
      </c>
      <c r="C208" t="s">
        <v>773</v>
      </c>
      <c r="D208" t="s">
        <v>774</v>
      </c>
    </row>
    <row r="209" spans="1:4">
      <c r="A209">
        <v>208</v>
      </c>
      <c r="B209" t="s">
        <v>775</v>
      </c>
      <c r="C209" t="s">
        <v>1204</v>
      </c>
      <c r="D209" t="s">
        <v>1205</v>
      </c>
    </row>
    <row r="210" spans="1:4">
      <c r="A210">
        <v>209</v>
      </c>
      <c r="B210" t="s">
        <v>775</v>
      </c>
      <c r="C210" t="s">
        <v>775</v>
      </c>
      <c r="D210" t="s">
        <v>776</v>
      </c>
    </row>
    <row r="211" spans="1:4">
      <c r="A211">
        <v>210</v>
      </c>
      <c r="B211" t="s">
        <v>775</v>
      </c>
      <c r="C211" t="s">
        <v>777</v>
      </c>
      <c r="D211" t="s">
        <v>778</v>
      </c>
    </row>
    <row r="212" spans="1:4">
      <c r="A212">
        <v>211</v>
      </c>
      <c r="B212" t="s">
        <v>775</v>
      </c>
      <c r="C212" t="s">
        <v>1206</v>
      </c>
      <c r="D212" t="s">
        <v>1207</v>
      </c>
    </row>
    <row r="213" spans="1:4">
      <c r="A213">
        <v>212</v>
      </c>
      <c r="B213" t="s">
        <v>1208</v>
      </c>
      <c r="C213" t="s">
        <v>1210</v>
      </c>
      <c r="D213" t="s">
        <v>1211</v>
      </c>
    </row>
    <row r="214" spans="1:4">
      <c r="A214">
        <v>213</v>
      </c>
      <c r="B214" t="s">
        <v>1208</v>
      </c>
      <c r="C214" t="s">
        <v>1212</v>
      </c>
      <c r="D214" t="s">
        <v>1213</v>
      </c>
    </row>
    <row r="215" spans="1:4">
      <c r="A215">
        <v>214</v>
      </c>
      <c r="B215" t="s">
        <v>1208</v>
      </c>
      <c r="C215" t="s">
        <v>1214</v>
      </c>
      <c r="D215" t="s">
        <v>1215</v>
      </c>
    </row>
    <row r="216" spans="1:4">
      <c r="A216">
        <v>215</v>
      </c>
      <c r="B216" t="s">
        <v>1208</v>
      </c>
      <c r="C216" t="s">
        <v>1216</v>
      </c>
      <c r="D216" t="s">
        <v>1217</v>
      </c>
    </row>
    <row r="217" spans="1:4">
      <c r="A217">
        <v>216</v>
      </c>
      <c r="B217" t="s">
        <v>1208</v>
      </c>
      <c r="C217" t="s">
        <v>1218</v>
      </c>
      <c r="D217" t="s">
        <v>1219</v>
      </c>
    </row>
    <row r="218" spans="1:4">
      <c r="A218">
        <v>217</v>
      </c>
      <c r="B218" t="s">
        <v>1208</v>
      </c>
      <c r="C218" t="s">
        <v>1208</v>
      </c>
      <c r="D218" t="s">
        <v>1209</v>
      </c>
    </row>
    <row r="219" spans="1:4">
      <c r="A219">
        <v>218</v>
      </c>
      <c r="B219" t="s">
        <v>1208</v>
      </c>
      <c r="C219" t="s">
        <v>1220</v>
      </c>
      <c r="D219" t="s">
        <v>1221</v>
      </c>
    </row>
    <row r="220" spans="1:4">
      <c r="A220">
        <v>219</v>
      </c>
      <c r="B220" t="s">
        <v>1208</v>
      </c>
      <c r="C220" t="s">
        <v>1222</v>
      </c>
      <c r="D220" t="s">
        <v>1223</v>
      </c>
    </row>
    <row r="221" spans="1:4">
      <c r="A221">
        <v>220</v>
      </c>
      <c r="B221" t="s">
        <v>1208</v>
      </c>
      <c r="C221" t="s">
        <v>1224</v>
      </c>
      <c r="D221" t="s">
        <v>1225</v>
      </c>
    </row>
    <row r="222" spans="1:4">
      <c r="A222">
        <v>221</v>
      </c>
      <c r="B222" t="s">
        <v>1208</v>
      </c>
      <c r="C222" t="s">
        <v>1226</v>
      </c>
      <c r="D222" t="s">
        <v>1227</v>
      </c>
    </row>
    <row r="223" spans="1:4">
      <c r="A223">
        <v>222</v>
      </c>
      <c r="B223" t="s">
        <v>779</v>
      </c>
      <c r="C223" t="s">
        <v>781</v>
      </c>
      <c r="D223" t="s">
        <v>782</v>
      </c>
    </row>
    <row r="224" spans="1:4">
      <c r="A224">
        <v>223</v>
      </c>
      <c r="B224" t="s">
        <v>779</v>
      </c>
      <c r="C224" t="s">
        <v>783</v>
      </c>
      <c r="D224" t="s">
        <v>784</v>
      </c>
    </row>
    <row r="225" spans="1:4">
      <c r="A225">
        <v>224</v>
      </c>
      <c r="B225" t="s">
        <v>779</v>
      </c>
      <c r="C225" t="s">
        <v>785</v>
      </c>
      <c r="D225" t="s">
        <v>786</v>
      </c>
    </row>
    <row r="226" spans="1:4">
      <c r="A226">
        <v>225</v>
      </c>
      <c r="B226" t="s">
        <v>779</v>
      </c>
      <c r="C226" t="s">
        <v>787</v>
      </c>
      <c r="D226" t="s">
        <v>788</v>
      </c>
    </row>
    <row r="227" spans="1:4">
      <c r="A227">
        <v>226</v>
      </c>
      <c r="B227" t="s">
        <v>779</v>
      </c>
      <c r="C227" t="s">
        <v>789</v>
      </c>
      <c r="D227" t="s">
        <v>790</v>
      </c>
    </row>
    <row r="228" spans="1:4">
      <c r="A228">
        <v>227</v>
      </c>
      <c r="B228" t="s">
        <v>779</v>
      </c>
      <c r="C228" t="s">
        <v>779</v>
      </c>
      <c r="D228" t="s">
        <v>780</v>
      </c>
    </row>
    <row r="229" spans="1:4">
      <c r="A229">
        <v>228</v>
      </c>
      <c r="B229" t="s">
        <v>779</v>
      </c>
      <c r="C229" t="s">
        <v>791</v>
      </c>
      <c r="D229" t="s">
        <v>792</v>
      </c>
    </row>
    <row r="230" spans="1:4">
      <c r="A230">
        <v>229</v>
      </c>
      <c r="B230" t="s">
        <v>779</v>
      </c>
      <c r="C230" t="s">
        <v>793</v>
      </c>
      <c r="D230" t="s">
        <v>794</v>
      </c>
    </row>
    <row r="231" spans="1:4">
      <c r="A231">
        <v>230</v>
      </c>
      <c r="B231" t="s">
        <v>779</v>
      </c>
      <c r="C231" t="s">
        <v>795</v>
      </c>
      <c r="D231" t="s">
        <v>796</v>
      </c>
    </row>
    <row r="232" spans="1:4">
      <c r="A232">
        <v>231</v>
      </c>
      <c r="B232" t="s">
        <v>797</v>
      </c>
      <c r="C232" t="s">
        <v>799</v>
      </c>
      <c r="D232" t="s">
        <v>800</v>
      </c>
    </row>
    <row r="233" spans="1:4">
      <c r="A233">
        <v>232</v>
      </c>
      <c r="B233" t="s">
        <v>797</v>
      </c>
      <c r="C233" t="s">
        <v>801</v>
      </c>
      <c r="D233" t="s">
        <v>802</v>
      </c>
    </row>
    <row r="234" spans="1:4">
      <c r="A234">
        <v>233</v>
      </c>
      <c r="B234" t="s">
        <v>797</v>
      </c>
      <c r="C234" t="s">
        <v>803</v>
      </c>
      <c r="D234" t="s">
        <v>804</v>
      </c>
    </row>
    <row r="235" spans="1:4">
      <c r="A235">
        <v>234</v>
      </c>
      <c r="B235" t="s">
        <v>797</v>
      </c>
      <c r="C235" t="s">
        <v>805</v>
      </c>
      <c r="D235" t="s">
        <v>806</v>
      </c>
    </row>
    <row r="236" spans="1:4">
      <c r="A236">
        <v>235</v>
      </c>
      <c r="B236" t="s">
        <v>797</v>
      </c>
      <c r="C236" t="s">
        <v>807</v>
      </c>
      <c r="D236" t="s">
        <v>808</v>
      </c>
    </row>
    <row r="237" spans="1:4">
      <c r="A237">
        <v>236</v>
      </c>
      <c r="B237" t="s">
        <v>797</v>
      </c>
      <c r="C237" t="s">
        <v>809</v>
      </c>
      <c r="D237" t="s">
        <v>810</v>
      </c>
    </row>
    <row r="238" spans="1:4">
      <c r="A238">
        <v>237</v>
      </c>
      <c r="B238" t="s">
        <v>797</v>
      </c>
      <c r="C238" t="s">
        <v>797</v>
      </c>
      <c r="D238" t="s">
        <v>798</v>
      </c>
    </row>
    <row r="239" spans="1:4">
      <c r="A239">
        <v>238</v>
      </c>
      <c r="B239" t="s">
        <v>797</v>
      </c>
      <c r="C239" t="s">
        <v>811</v>
      </c>
      <c r="D239" t="s">
        <v>812</v>
      </c>
    </row>
    <row r="240" spans="1:4">
      <c r="A240">
        <v>239</v>
      </c>
      <c r="B240" t="s">
        <v>797</v>
      </c>
      <c r="C240" t="s">
        <v>813</v>
      </c>
      <c r="D240" t="s">
        <v>814</v>
      </c>
    </row>
    <row r="241" spans="1:4">
      <c r="A241">
        <v>240</v>
      </c>
      <c r="B241" t="s">
        <v>797</v>
      </c>
      <c r="C241" t="s">
        <v>815</v>
      </c>
      <c r="D241" t="s">
        <v>816</v>
      </c>
    </row>
    <row r="242" spans="1:4">
      <c r="A242">
        <v>241</v>
      </c>
      <c r="B242" t="s">
        <v>797</v>
      </c>
      <c r="C242" t="s">
        <v>817</v>
      </c>
      <c r="D242" t="s">
        <v>818</v>
      </c>
    </row>
    <row r="243" spans="1:4">
      <c r="A243">
        <v>242</v>
      </c>
      <c r="B243" t="s">
        <v>797</v>
      </c>
      <c r="C243" t="s">
        <v>819</v>
      </c>
      <c r="D243" t="s">
        <v>820</v>
      </c>
    </row>
    <row r="244" spans="1:4">
      <c r="A244">
        <v>243</v>
      </c>
      <c r="B244" t="s">
        <v>797</v>
      </c>
      <c r="C244" t="s">
        <v>821</v>
      </c>
      <c r="D244" t="s">
        <v>822</v>
      </c>
    </row>
    <row r="245" spans="1:4">
      <c r="A245">
        <v>244</v>
      </c>
      <c r="B245" t="s">
        <v>797</v>
      </c>
      <c r="C245" t="s">
        <v>823</v>
      </c>
      <c r="D245" t="s">
        <v>824</v>
      </c>
    </row>
    <row r="246" spans="1:4">
      <c r="A246">
        <v>245</v>
      </c>
      <c r="B246" t="s">
        <v>1228</v>
      </c>
      <c r="C246" t="s">
        <v>1230</v>
      </c>
      <c r="D246" t="s">
        <v>1231</v>
      </c>
    </row>
    <row r="247" spans="1:4">
      <c r="A247">
        <v>246</v>
      </c>
      <c r="B247" t="s">
        <v>1228</v>
      </c>
      <c r="C247" t="s">
        <v>1232</v>
      </c>
      <c r="D247" t="s">
        <v>1233</v>
      </c>
    </row>
    <row r="248" spans="1:4">
      <c r="A248">
        <v>247</v>
      </c>
      <c r="B248" t="s">
        <v>1228</v>
      </c>
      <c r="C248" t="s">
        <v>1228</v>
      </c>
      <c r="D248" t="s">
        <v>1229</v>
      </c>
    </row>
    <row r="249" spans="1:4">
      <c r="A249">
        <v>248</v>
      </c>
      <c r="B249" t="s">
        <v>1228</v>
      </c>
      <c r="C249" t="s">
        <v>1234</v>
      </c>
      <c r="D249" t="s">
        <v>1235</v>
      </c>
    </row>
    <row r="250" spans="1:4">
      <c r="A250">
        <v>249</v>
      </c>
      <c r="B250" t="s">
        <v>1228</v>
      </c>
      <c r="C250" t="s">
        <v>1236</v>
      </c>
      <c r="D250" t="s">
        <v>1237</v>
      </c>
    </row>
    <row r="251" spans="1:4">
      <c r="A251">
        <v>250</v>
      </c>
      <c r="B251" t="s">
        <v>1228</v>
      </c>
      <c r="C251" t="s">
        <v>930</v>
      </c>
      <c r="D251" t="s">
        <v>1238</v>
      </c>
    </row>
    <row r="252" spans="1:4">
      <c r="A252">
        <v>251</v>
      </c>
      <c r="B252" t="s">
        <v>1228</v>
      </c>
      <c r="C252" t="s">
        <v>1239</v>
      </c>
      <c r="D252" t="s">
        <v>1240</v>
      </c>
    </row>
    <row r="253" spans="1:4">
      <c r="A253">
        <v>252</v>
      </c>
      <c r="B253" t="s">
        <v>1228</v>
      </c>
      <c r="C253" t="s">
        <v>1241</v>
      </c>
      <c r="D253" t="s">
        <v>1242</v>
      </c>
    </row>
    <row r="254" spans="1:4">
      <c r="A254">
        <v>253</v>
      </c>
      <c r="B254" t="s">
        <v>825</v>
      </c>
      <c r="C254" t="s">
        <v>827</v>
      </c>
      <c r="D254" t="s">
        <v>828</v>
      </c>
    </row>
    <row r="255" spans="1:4">
      <c r="A255">
        <v>254</v>
      </c>
      <c r="B255" t="s">
        <v>825</v>
      </c>
      <c r="C255" t="s">
        <v>829</v>
      </c>
      <c r="D255" t="s">
        <v>830</v>
      </c>
    </row>
    <row r="256" spans="1:4">
      <c r="A256">
        <v>255</v>
      </c>
      <c r="B256" t="s">
        <v>825</v>
      </c>
      <c r="C256" t="s">
        <v>831</v>
      </c>
      <c r="D256" t="s">
        <v>832</v>
      </c>
    </row>
    <row r="257" spans="1:4">
      <c r="A257">
        <v>256</v>
      </c>
      <c r="B257" t="s">
        <v>825</v>
      </c>
      <c r="C257" t="s">
        <v>833</v>
      </c>
      <c r="D257" t="s">
        <v>834</v>
      </c>
    </row>
    <row r="258" spans="1:4">
      <c r="A258">
        <v>257</v>
      </c>
      <c r="B258" t="s">
        <v>825</v>
      </c>
      <c r="C258" t="s">
        <v>835</v>
      </c>
      <c r="D258" t="s">
        <v>836</v>
      </c>
    </row>
    <row r="259" spans="1:4">
      <c r="A259">
        <v>258</v>
      </c>
      <c r="B259" t="s">
        <v>825</v>
      </c>
      <c r="C259" t="s">
        <v>837</v>
      </c>
      <c r="D259" t="s">
        <v>838</v>
      </c>
    </row>
    <row r="260" spans="1:4">
      <c r="A260">
        <v>259</v>
      </c>
      <c r="B260" t="s">
        <v>825</v>
      </c>
      <c r="C260" t="s">
        <v>825</v>
      </c>
      <c r="D260" t="s">
        <v>826</v>
      </c>
    </row>
    <row r="261" spans="1:4">
      <c r="A261">
        <v>260</v>
      </c>
      <c r="B261" t="s">
        <v>825</v>
      </c>
      <c r="C261" t="s">
        <v>839</v>
      </c>
      <c r="D261" t="s">
        <v>840</v>
      </c>
    </row>
    <row r="262" spans="1:4">
      <c r="A262">
        <v>261</v>
      </c>
      <c r="B262" t="s">
        <v>825</v>
      </c>
      <c r="C262" t="s">
        <v>841</v>
      </c>
      <c r="D262" t="s">
        <v>842</v>
      </c>
    </row>
    <row r="263" spans="1:4">
      <c r="A263">
        <v>262</v>
      </c>
      <c r="B263" t="s">
        <v>825</v>
      </c>
      <c r="C263" t="s">
        <v>843</v>
      </c>
      <c r="D263" t="s">
        <v>844</v>
      </c>
    </row>
    <row r="264" spans="1:4">
      <c r="A264">
        <v>263</v>
      </c>
      <c r="B264" t="s">
        <v>845</v>
      </c>
      <c r="C264" t="s">
        <v>847</v>
      </c>
      <c r="D264" t="s">
        <v>848</v>
      </c>
    </row>
    <row r="265" spans="1:4">
      <c r="A265">
        <v>264</v>
      </c>
      <c r="B265" t="s">
        <v>845</v>
      </c>
      <c r="C265" t="s">
        <v>849</v>
      </c>
      <c r="D265" t="s">
        <v>850</v>
      </c>
    </row>
    <row r="266" spans="1:4">
      <c r="A266">
        <v>265</v>
      </c>
      <c r="B266" t="s">
        <v>845</v>
      </c>
      <c r="C266" t="s">
        <v>851</v>
      </c>
      <c r="D266" t="s">
        <v>852</v>
      </c>
    </row>
    <row r="267" spans="1:4">
      <c r="A267">
        <v>266</v>
      </c>
      <c r="B267" t="s">
        <v>845</v>
      </c>
      <c r="C267" t="s">
        <v>853</v>
      </c>
      <c r="D267" t="s">
        <v>854</v>
      </c>
    </row>
    <row r="268" spans="1:4">
      <c r="A268">
        <v>267</v>
      </c>
      <c r="B268" t="s">
        <v>845</v>
      </c>
      <c r="C268" t="s">
        <v>845</v>
      </c>
      <c r="D268" t="s">
        <v>846</v>
      </c>
    </row>
    <row r="269" spans="1:4">
      <c r="A269">
        <v>268</v>
      </c>
      <c r="B269" t="s">
        <v>845</v>
      </c>
      <c r="C269" t="s">
        <v>855</v>
      </c>
      <c r="D269" t="s">
        <v>856</v>
      </c>
    </row>
    <row r="270" spans="1:4">
      <c r="A270">
        <v>269</v>
      </c>
      <c r="B270" t="s">
        <v>845</v>
      </c>
      <c r="C270" t="s">
        <v>857</v>
      </c>
      <c r="D270" t="s">
        <v>858</v>
      </c>
    </row>
    <row r="271" spans="1:4">
      <c r="A271">
        <v>270</v>
      </c>
      <c r="B271" t="s">
        <v>845</v>
      </c>
      <c r="C271" t="s">
        <v>859</v>
      </c>
      <c r="D271" t="s">
        <v>860</v>
      </c>
    </row>
    <row r="272" spans="1:4">
      <c r="A272">
        <v>271</v>
      </c>
      <c r="B272" t="s">
        <v>861</v>
      </c>
      <c r="C272" t="s">
        <v>863</v>
      </c>
      <c r="D272" t="s">
        <v>864</v>
      </c>
    </row>
    <row r="273" spans="1:4">
      <c r="A273">
        <v>272</v>
      </c>
      <c r="B273" t="s">
        <v>861</v>
      </c>
      <c r="C273" t="s">
        <v>865</v>
      </c>
      <c r="D273" t="s">
        <v>866</v>
      </c>
    </row>
    <row r="274" spans="1:4">
      <c r="A274">
        <v>273</v>
      </c>
      <c r="B274" t="s">
        <v>861</v>
      </c>
      <c r="C274" t="s">
        <v>867</v>
      </c>
      <c r="D274" t="s">
        <v>868</v>
      </c>
    </row>
    <row r="275" spans="1:4">
      <c r="A275">
        <v>274</v>
      </c>
      <c r="B275" t="s">
        <v>861</v>
      </c>
      <c r="C275" t="s">
        <v>869</v>
      </c>
      <c r="D275" t="s">
        <v>870</v>
      </c>
    </row>
    <row r="276" spans="1:4">
      <c r="A276">
        <v>275</v>
      </c>
      <c r="B276" t="s">
        <v>861</v>
      </c>
      <c r="C276" t="s">
        <v>871</v>
      </c>
      <c r="D276" t="s">
        <v>872</v>
      </c>
    </row>
    <row r="277" spans="1:4">
      <c r="A277">
        <v>276</v>
      </c>
      <c r="B277" t="s">
        <v>861</v>
      </c>
      <c r="C277" t="s">
        <v>873</v>
      </c>
      <c r="D277" t="s">
        <v>874</v>
      </c>
    </row>
    <row r="278" spans="1:4">
      <c r="A278">
        <v>277</v>
      </c>
      <c r="B278" t="s">
        <v>861</v>
      </c>
      <c r="C278" t="s">
        <v>861</v>
      </c>
      <c r="D278" t="s">
        <v>862</v>
      </c>
    </row>
    <row r="279" spans="1:4">
      <c r="A279">
        <v>278</v>
      </c>
      <c r="B279" t="s">
        <v>861</v>
      </c>
      <c r="C279" t="s">
        <v>875</v>
      </c>
      <c r="D279" t="s">
        <v>876</v>
      </c>
    </row>
    <row r="280" spans="1:4">
      <c r="A280">
        <v>279</v>
      </c>
      <c r="B280" t="s">
        <v>861</v>
      </c>
      <c r="C280" t="s">
        <v>877</v>
      </c>
      <c r="D280" t="s">
        <v>878</v>
      </c>
    </row>
    <row r="281" spans="1:4">
      <c r="A281">
        <v>280</v>
      </c>
      <c r="B281" t="s">
        <v>861</v>
      </c>
      <c r="C281" t="s">
        <v>879</v>
      </c>
      <c r="D281" t="s">
        <v>880</v>
      </c>
    </row>
    <row r="282" spans="1:4">
      <c r="A282">
        <v>281</v>
      </c>
      <c r="B282" t="s">
        <v>861</v>
      </c>
      <c r="C282" t="s">
        <v>881</v>
      </c>
      <c r="D282" t="s">
        <v>882</v>
      </c>
    </row>
    <row r="283" spans="1:4">
      <c r="A283">
        <v>282</v>
      </c>
      <c r="B283" t="s">
        <v>861</v>
      </c>
      <c r="C283" t="s">
        <v>883</v>
      </c>
      <c r="D283" t="s">
        <v>884</v>
      </c>
    </row>
    <row r="284" spans="1:4">
      <c r="A284">
        <v>283</v>
      </c>
      <c r="B284" t="s">
        <v>861</v>
      </c>
      <c r="C284" t="s">
        <v>885</v>
      </c>
      <c r="D284" t="s">
        <v>886</v>
      </c>
    </row>
    <row r="285" spans="1:4">
      <c r="A285">
        <v>284</v>
      </c>
      <c r="B285" t="s">
        <v>861</v>
      </c>
      <c r="C285" t="s">
        <v>887</v>
      </c>
      <c r="D285" t="s">
        <v>888</v>
      </c>
    </row>
    <row r="286" spans="1:4">
      <c r="A286">
        <v>285</v>
      </c>
      <c r="B286" t="s">
        <v>861</v>
      </c>
      <c r="C286" t="s">
        <v>889</v>
      </c>
      <c r="D286" t="s">
        <v>890</v>
      </c>
    </row>
    <row r="287" spans="1:4">
      <c r="A287">
        <v>286</v>
      </c>
      <c r="B287" t="s">
        <v>861</v>
      </c>
      <c r="C287" t="s">
        <v>891</v>
      </c>
      <c r="D287" t="s">
        <v>892</v>
      </c>
    </row>
    <row r="288" spans="1:4">
      <c r="A288">
        <v>287</v>
      </c>
      <c r="B288" t="s">
        <v>861</v>
      </c>
      <c r="C288" t="s">
        <v>893</v>
      </c>
      <c r="D288" t="s">
        <v>894</v>
      </c>
    </row>
    <row r="289" spans="1:4">
      <c r="A289">
        <v>288</v>
      </c>
      <c r="B289" t="s">
        <v>861</v>
      </c>
      <c r="C289" t="s">
        <v>895</v>
      </c>
      <c r="D289" t="s">
        <v>896</v>
      </c>
    </row>
    <row r="290" spans="1:4">
      <c r="A290">
        <v>289</v>
      </c>
      <c r="B290" t="s">
        <v>861</v>
      </c>
      <c r="C290" t="s">
        <v>897</v>
      </c>
      <c r="D290" t="s">
        <v>898</v>
      </c>
    </row>
    <row r="291" spans="1:4">
      <c r="A291">
        <v>290</v>
      </c>
      <c r="B291" t="s">
        <v>899</v>
      </c>
      <c r="C291" t="s">
        <v>462</v>
      </c>
      <c r="D291" t="s">
        <v>1243</v>
      </c>
    </row>
    <row r="292" spans="1:4">
      <c r="A292">
        <v>291</v>
      </c>
      <c r="B292" t="s">
        <v>899</v>
      </c>
      <c r="C292" t="s">
        <v>781</v>
      </c>
      <c r="D292" t="s">
        <v>1244</v>
      </c>
    </row>
    <row r="293" spans="1:4">
      <c r="A293">
        <v>292</v>
      </c>
      <c r="B293" t="s">
        <v>899</v>
      </c>
      <c r="C293" t="s">
        <v>1245</v>
      </c>
      <c r="D293" t="s">
        <v>1246</v>
      </c>
    </row>
    <row r="294" spans="1:4">
      <c r="A294">
        <v>293</v>
      </c>
      <c r="B294" t="s">
        <v>899</v>
      </c>
      <c r="C294" t="s">
        <v>1247</v>
      </c>
      <c r="D294" t="s">
        <v>1248</v>
      </c>
    </row>
    <row r="295" spans="1:4">
      <c r="A295">
        <v>294</v>
      </c>
      <c r="B295" t="s">
        <v>899</v>
      </c>
      <c r="C295" t="s">
        <v>1249</v>
      </c>
      <c r="D295" t="s">
        <v>1250</v>
      </c>
    </row>
    <row r="296" spans="1:4">
      <c r="A296">
        <v>295</v>
      </c>
      <c r="B296" t="s">
        <v>899</v>
      </c>
      <c r="C296" t="s">
        <v>899</v>
      </c>
      <c r="D296" t="s">
        <v>900</v>
      </c>
    </row>
    <row r="297" spans="1:4">
      <c r="A297">
        <v>296</v>
      </c>
      <c r="B297" t="s">
        <v>899</v>
      </c>
      <c r="C297" t="s">
        <v>901</v>
      </c>
      <c r="D297" t="s">
        <v>902</v>
      </c>
    </row>
    <row r="298" spans="1:4">
      <c r="A298">
        <v>297</v>
      </c>
      <c r="B298" t="s">
        <v>899</v>
      </c>
      <c r="C298" t="s">
        <v>1251</v>
      </c>
      <c r="D298" t="s">
        <v>1252</v>
      </c>
    </row>
    <row r="299" spans="1:4">
      <c r="A299">
        <v>298</v>
      </c>
      <c r="B299" t="s">
        <v>903</v>
      </c>
      <c r="C299" t="s">
        <v>781</v>
      </c>
      <c r="D299" t="s">
        <v>905</v>
      </c>
    </row>
    <row r="300" spans="1:4">
      <c r="A300">
        <v>299</v>
      </c>
      <c r="B300" t="s">
        <v>903</v>
      </c>
      <c r="C300" t="s">
        <v>906</v>
      </c>
      <c r="D300" t="s">
        <v>907</v>
      </c>
    </row>
    <row r="301" spans="1:4">
      <c r="A301">
        <v>300</v>
      </c>
      <c r="B301" t="s">
        <v>903</v>
      </c>
      <c r="C301" t="s">
        <v>908</v>
      </c>
      <c r="D301" t="s">
        <v>909</v>
      </c>
    </row>
    <row r="302" spans="1:4">
      <c r="A302">
        <v>301</v>
      </c>
      <c r="B302" t="s">
        <v>903</v>
      </c>
      <c r="C302" t="s">
        <v>910</v>
      </c>
      <c r="D302" t="s">
        <v>911</v>
      </c>
    </row>
    <row r="303" spans="1:4">
      <c r="A303">
        <v>302</v>
      </c>
      <c r="B303" t="s">
        <v>903</v>
      </c>
      <c r="C303" t="s">
        <v>912</v>
      </c>
      <c r="D303" t="s">
        <v>913</v>
      </c>
    </row>
    <row r="304" spans="1:4">
      <c r="A304">
        <v>303</v>
      </c>
      <c r="B304" t="s">
        <v>903</v>
      </c>
      <c r="C304" t="s">
        <v>914</v>
      </c>
      <c r="D304" t="s">
        <v>915</v>
      </c>
    </row>
    <row r="305" spans="1:4">
      <c r="A305">
        <v>304</v>
      </c>
      <c r="B305" t="s">
        <v>903</v>
      </c>
      <c r="C305" t="s">
        <v>916</v>
      </c>
      <c r="D305" t="s">
        <v>917</v>
      </c>
    </row>
    <row r="306" spans="1:4">
      <c r="A306">
        <v>305</v>
      </c>
      <c r="B306" t="s">
        <v>903</v>
      </c>
      <c r="C306" t="s">
        <v>918</v>
      </c>
      <c r="D306" t="s">
        <v>919</v>
      </c>
    </row>
    <row r="307" spans="1:4">
      <c r="A307">
        <v>306</v>
      </c>
      <c r="B307" t="s">
        <v>903</v>
      </c>
      <c r="C307" t="s">
        <v>920</v>
      </c>
      <c r="D307" t="s">
        <v>921</v>
      </c>
    </row>
    <row r="308" spans="1:4">
      <c r="A308">
        <v>307</v>
      </c>
      <c r="B308" t="s">
        <v>903</v>
      </c>
      <c r="C308" t="s">
        <v>922</v>
      </c>
      <c r="D308" t="s">
        <v>923</v>
      </c>
    </row>
    <row r="309" spans="1:4">
      <c r="A309">
        <v>308</v>
      </c>
      <c r="B309" t="s">
        <v>903</v>
      </c>
      <c r="C309" t="s">
        <v>924</v>
      </c>
      <c r="D309" t="s">
        <v>925</v>
      </c>
    </row>
    <row r="310" spans="1:4">
      <c r="A310">
        <v>309</v>
      </c>
      <c r="B310" t="s">
        <v>903</v>
      </c>
      <c r="C310" t="s">
        <v>903</v>
      </c>
      <c r="D310" t="s">
        <v>904</v>
      </c>
    </row>
    <row r="311" spans="1:4">
      <c r="A311">
        <v>310</v>
      </c>
      <c r="B311" t="s">
        <v>903</v>
      </c>
      <c r="C311" t="s">
        <v>926</v>
      </c>
      <c r="D311" t="s">
        <v>927</v>
      </c>
    </row>
    <row r="312" spans="1:4">
      <c r="A312">
        <v>311</v>
      </c>
      <c r="B312" t="s">
        <v>928</v>
      </c>
      <c r="C312" t="s">
        <v>1253</v>
      </c>
      <c r="D312" t="s">
        <v>1254</v>
      </c>
    </row>
    <row r="313" spans="1:4">
      <c r="A313">
        <v>312</v>
      </c>
      <c r="B313" t="s">
        <v>928</v>
      </c>
      <c r="C313" t="s">
        <v>671</v>
      </c>
      <c r="D313" t="s">
        <v>1255</v>
      </c>
    </row>
    <row r="314" spans="1:4">
      <c r="A314">
        <v>313</v>
      </c>
      <c r="B314" t="s">
        <v>928</v>
      </c>
      <c r="C314" t="s">
        <v>1256</v>
      </c>
      <c r="D314" t="s">
        <v>1257</v>
      </c>
    </row>
    <row r="315" spans="1:4">
      <c r="A315">
        <v>314</v>
      </c>
      <c r="B315" t="s">
        <v>928</v>
      </c>
      <c r="C315" t="s">
        <v>694</v>
      </c>
      <c r="D315" t="s">
        <v>1258</v>
      </c>
    </row>
    <row r="316" spans="1:4">
      <c r="A316">
        <v>315</v>
      </c>
      <c r="B316" t="s">
        <v>928</v>
      </c>
      <c r="C316" t="s">
        <v>677</v>
      </c>
      <c r="D316" t="s">
        <v>1259</v>
      </c>
    </row>
    <row r="317" spans="1:4">
      <c r="A317">
        <v>316</v>
      </c>
      <c r="B317" t="s">
        <v>928</v>
      </c>
      <c r="C317" t="s">
        <v>1260</v>
      </c>
      <c r="D317" t="s">
        <v>1261</v>
      </c>
    </row>
    <row r="318" spans="1:4">
      <c r="A318">
        <v>317</v>
      </c>
      <c r="B318" t="s">
        <v>928</v>
      </c>
      <c r="C318" t="s">
        <v>1262</v>
      </c>
      <c r="D318" t="s">
        <v>1263</v>
      </c>
    </row>
    <row r="319" spans="1:4">
      <c r="A319">
        <v>318</v>
      </c>
      <c r="B319" t="s">
        <v>928</v>
      </c>
      <c r="C319" t="s">
        <v>1264</v>
      </c>
      <c r="D319" t="s">
        <v>1265</v>
      </c>
    </row>
    <row r="320" spans="1:4">
      <c r="A320">
        <v>319</v>
      </c>
      <c r="B320" t="s">
        <v>928</v>
      </c>
      <c r="C320" t="s">
        <v>928</v>
      </c>
      <c r="D320" t="s">
        <v>929</v>
      </c>
    </row>
    <row r="321" spans="1:4">
      <c r="A321">
        <v>320</v>
      </c>
      <c r="B321" t="s">
        <v>928</v>
      </c>
      <c r="C321" t="s">
        <v>930</v>
      </c>
      <c r="D321" t="s">
        <v>931</v>
      </c>
    </row>
    <row r="322" spans="1:4">
      <c r="A322">
        <v>321</v>
      </c>
      <c r="B322" t="s">
        <v>928</v>
      </c>
      <c r="C322" t="s">
        <v>1266</v>
      </c>
      <c r="D322" t="s">
        <v>1267</v>
      </c>
    </row>
    <row r="323" spans="1:4">
      <c r="A323">
        <v>322</v>
      </c>
      <c r="B323" t="s">
        <v>928</v>
      </c>
      <c r="C323" t="s">
        <v>765</v>
      </c>
      <c r="D323" t="s">
        <v>1268</v>
      </c>
    </row>
    <row r="324" spans="1:4">
      <c r="A324">
        <v>323</v>
      </c>
      <c r="B324" t="s">
        <v>932</v>
      </c>
      <c r="C324" t="s">
        <v>934</v>
      </c>
      <c r="D324" t="s">
        <v>935</v>
      </c>
    </row>
    <row r="325" spans="1:4">
      <c r="A325">
        <v>324</v>
      </c>
      <c r="B325" t="s">
        <v>932</v>
      </c>
      <c r="C325" t="s">
        <v>629</v>
      </c>
      <c r="D325" t="s">
        <v>936</v>
      </c>
    </row>
    <row r="326" spans="1:4">
      <c r="A326">
        <v>325</v>
      </c>
      <c r="B326" t="s">
        <v>932</v>
      </c>
      <c r="C326" t="s">
        <v>937</v>
      </c>
      <c r="D326" t="s">
        <v>938</v>
      </c>
    </row>
    <row r="327" spans="1:4">
      <c r="A327">
        <v>326</v>
      </c>
      <c r="B327" t="s">
        <v>932</v>
      </c>
      <c r="C327" t="s">
        <v>939</v>
      </c>
      <c r="D327" t="s">
        <v>940</v>
      </c>
    </row>
    <row r="328" spans="1:4">
      <c r="A328">
        <v>327</v>
      </c>
      <c r="B328" t="s">
        <v>932</v>
      </c>
      <c r="C328" t="s">
        <v>941</v>
      </c>
      <c r="D328" t="s">
        <v>942</v>
      </c>
    </row>
    <row r="329" spans="1:4">
      <c r="A329">
        <v>328</v>
      </c>
      <c r="B329" t="s">
        <v>932</v>
      </c>
      <c r="C329" t="s">
        <v>932</v>
      </c>
      <c r="D329" t="s">
        <v>933</v>
      </c>
    </row>
    <row r="330" spans="1:4">
      <c r="A330">
        <v>329</v>
      </c>
      <c r="B330" t="s">
        <v>932</v>
      </c>
      <c r="C330" t="s">
        <v>943</v>
      </c>
      <c r="D330" t="s">
        <v>944</v>
      </c>
    </row>
    <row r="331" spans="1:4">
      <c r="A331">
        <v>330</v>
      </c>
      <c r="B331" t="s">
        <v>932</v>
      </c>
      <c r="C331" t="s">
        <v>945</v>
      </c>
      <c r="D331" t="s">
        <v>946</v>
      </c>
    </row>
    <row r="332" spans="1:4">
      <c r="A332">
        <v>331</v>
      </c>
      <c r="B332" t="s">
        <v>932</v>
      </c>
      <c r="C332" t="s">
        <v>947</v>
      </c>
      <c r="D332" t="s">
        <v>948</v>
      </c>
    </row>
    <row r="333" spans="1:4">
      <c r="A333">
        <v>332</v>
      </c>
      <c r="B333" t="s">
        <v>932</v>
      </c>
      <c r="C333" t="s">
        <v>949</v>
      </c>
      <c r="D333" t="s">
        <v>950</v>
      </c>
    </row>
    <row r="334" spans="1:4">
      <c r="A334">
        <v>333</v>
      </c>
      <c r="B334" t="s">
        <v>951</v>
      </c>
      <c r="C334" t="s">
        <v>953</v>
      </c>
      <c r="D334" t="s">
        <v>954</v>
      </c>
    </row>
    <row r="335" spans="1:4">
      <c r="A335">
        <v>334</v>
      </c>
      <c r="B335" t="s">
        <v>951</v>
      </c>
      <c r="C335" t="s">
        <v>955</v>
      </c>
      <c r="D335" t="s">
        <v>956</v>
      </c>
    </row>
    <row r="336" spans="1:4">
      <c r="A336">
        <v>335</v>
      </c>
      <c r="B336" t="s">
        <v>951</v>
      </c>
      <c r="C336" t="s">
        <v>957</v>
      </c>
      <c r="D336" t="s">
        <v>958</v>
      </c>
    </row>
    <row r="337" spans="1:4">
      <c r="A337">
        <v>336</v>
      </c>
      <c r="B337" t="s">
        <v>951</v>
      </c>
      <c r="C337" t="s">
        <v>959</v>
      </c>
      <c r="D337" t="s">
        <v>960</v>
      </c>
    </row>
    <row r="338" spans="1:4">
      <c r="A338">
        <v>337</v>
      </c>
      <c r="B338" t="s">
        <v>951</v>
      </c>
      <c r="C338" t="s">
        <v>875</v>
      </c>
      <c r="D338" t="s">
        <v>961</v>
      </c>
    </row>
    <row r="339" spans="1:4">
      <c r="A339">
        <v>338</v>
      </c>
      <c r="B339" t="s">
        <v>951</v>
      </c>
      <c r="C339" t="s">
        <v>962</v>
      </c>
      <c r="D339" t="s">
        <v>963</v>
      </c>
    </row>
    <row r="340" spans="1:4">
      <c r="A340">
        <v>339</v>
      </c>
      <c r="B340" t="s">
        <v>951</v>
      </c>
      <c r="C340" t="s">
        <v>964</v>
      </c>
      <c r="D340" t="s">
        <v>965</v>
      </c>
    </row>
    <row r="341" spans="1:4">
      <c r="A341">
        <v>340</v>
      </c>
      <c r="B341" t="s">
        <v>951</v>
      </c>
      <c r="C341" t="s">
        <v>951</v>
      </c>
      <c r="D341" t="s">
        <v>952</v>
      </c>
    </row>
    <row r="342" spans="1:4">
      <c r="A342">
        <v>341</v>
      </c>
      <c r="B342" t="s">
        <v>951</v>
      </c>
      <c r="C342" t="s">
        <v>966</v>
      </c>
      <c r="D342" t="s">
        <v>967</v>
      </c>
    </row>
    <row r="343" spans="1:4">
      <c r="A343">
        <v>342</v>
      </c>
      <c r="B343" t="s">
        <v>951</v>
      </c>
      <c r="C343" t="s">
        <v>968</v>
      </c>
      <c r="D343" t="s">
        <v>969</v>
      </c>
    </row>
    <row r="344" spans="1:4">
      <c r="A344">
        <v>343</v>
      </c>
      <c r="B344" t="s">
        <v>951</v>
      </c>
      <c r="C344" t="s">
        <v>970</v>
      </c>
      <c r="D344" t="s">
        <v>971</v>
      </c>
    </row>
    <row r="345" spans="1:4">
      <c r="A345">
        <v>344</v>
      </c>
      <c r="B345" t="s">
        <v>972</v>
      </c>
      <c r="C345" t="s">
        <v>974</v>
      </c>
      <c r="D345" t="s">
        <v>975</v>
      </c>
    </row>
    <row r="346" spans="1:4">
      <c r="A346">
        <v>345</v>
      </c>
      <c r="B346" t="s">
        <v>972</v>
      </c>
      <c r="C346" t="s">
        <v>976</v>
      </c>
      <c r="D346" t="s">
        <v>977</v>
      </c>
    </row>
    <row r="347" spans="1:4">
      <c r="A347">
        <v>346</v>
      </c>
      <c r="B347" t="s">
        <v>972</v>
      </c>
      <c r="C347" t="s">
        <v>849</v>
      </c>
      <c r="D347" t="s">
        <v>978</v>
      </c>
    </row>
    <row r="348" spans="1:4">
      <c r="A348">
        <v>347</v>
      </c>
      <c r="B348" t="s">
        <v>972</v>
      </c>
      <c r="C348" t="s">
        <v>979</v>
      </c>
      <c r="D348" t="s">
        <v>980</v>
      </c>
    </row>
    <row r="349" spans="1:4">
      <c r="A349">
        <v>348</v>
      </c>
      <c r="B349" t="s">
        <v>972</v>
      </c>
      <c r="C349" t="s">
        <v>981</v>
      </c>
      <c r="D349" t="s">
        <v>982</v>
      </c>
    </row>
    <row r="350" spans="1:4">
      <c r="A350">
        <v>349</v>
      </c>
      <c r="B350" t="s">
        <v>972</v>
      </c>
      <c r="C350" t="s">
        <v>983</v>
      </c>
      <c r="D350" t="s">
        <v>984</v>
      </c>
    </row>
    <row r="351" spans="1:4">
      <c r="A351">
        <v>350</v>
      </c>
      <c r="B351" t="s">
        <v>972</v>
      </c>
      <c r="C351" t="s">
        <v>815</v>
      </c>
      <c r="D351" t="s">
        <v>985</v>
      </c>
    </row>
    <row r="352" spans="1:4">
      <c r="A352">
        <v>351</v>
      </c>
      <c r="B352" t="s">
        <v>972</v>
      </c>
      <c r="C352" t="s">
        <v>986</v>
      </c>
      <c r="D352" t="s">
        <v>987</v>
      </c>
    </row>
    <row r="353" spans="1:4">
      <c r="A353">
        <v>352</v>
      </c>
      <c r="B353" t="s">
        <v>972</v>
      </c>
      <c r="C353" t="s">
        <v>988</v>
      </c>
      <c r="D353" t="s">
        <v>989</v>
      </c>
    </row>
    <row r="354" spans="1:4">
      <c r="A354">
        <v>353</v>
      </c>
      <c r="B354" t="s">
        <v>972</v>
      </c>
      <c r="C354" t="s">
        <v>972</v>
      </c>
      <c r="D354" t="s">
        <v>973</v>
      </c>
    </row>
    <row r="355" spans="1:4">
      <c r="A355">
        <v>354</v>
      </c>
      <c r="B355" t="s">
        <v>972</v>
      </c>
      <c r="C355" t="s">
        <v>990</v>
      </c>
      <c r="D355" t="s">
        <v>991</v>
      </c>
    </row>
    <row r="356" spans="1:4">
      <c r="A356">
        <v>355</v>
      </c>
      <c r="B356" t="s">
        <v>992</v>
      </c>
      <c r="C356" t="s">
        <v>994</v>
      </c>
      <c r="D356" t="s">
        <v>995</v>
      </c>
    </row>
    <row r="357" spans="1:4">
      <c r="A357">
        <v>356</v>
      </c>
      <c r="B357" t="s">
        <v>992</v>
      </c>
      <c r="C357" t="s">
        <v>996</v>
      </c>
      <c r="D357" t="s">
        <v>997</v>
      </c>
    </row>
    <row r="358" spans="1:4">
      <c r="A358">
        <v>357</v>
      </c>
      <c r="B358" t="s">
        <v>992</v>
      </c>
      <c r="C358" t="s">
        <v>998</v>
      </c>
      <c r="D358" t="s">
        <v>999</v>
      </c>
    </row>
    <row r="359" spans="1:4">
      <c r="A359">
        <v>358</v>
      </c>
      <c r="B359" t="s">
        <v>992</v>
      </c>
      <c r="C359" t="s">
        <v>801</v>
      </c>
      <c r="D359" t="s">
        <v>1000</v>
      </c>
    </row>
    <row r="360" spans="1:4">
      <c r="A360">
        <v>359</v>
      </c>
      <c r="B360" t="s">
        <v>992</v>
      </c>
      <c r="C360" t="s">
        <v>698</v>
      </c>
      <c r="D360" t="s">
        <v>1001</v>
      </c>
    </row>
    <row r="361" spans="1:4">
      <c r="A361">
        <v>360</v>
      </c>
      <c r="B361" t="s">
        <v>992</v>
      </c>
      <c r="C361" t="s">
        <v>992</v>
      </c>
      <c r="D361" t="s">
        <v>993</v>
      </c>
    </row>
    <row r="362" spans="1:4">
      <c r="A362">
        <v>361</v>
      </c>
      <c r="B362" t="s">
        <v>992</v>
      </c>
      <c r="C362" t="s">
        <v>1002</v>
      </c>
      <c r="D362" t="s">
        <v>1003</v>
      </c>
    </row>
    <row r="363" spans="1:4">
      <c r="A363">
        <v>362</v>
      </c>
      <c r="B363" t="s">
        <v>1004</v>
      </c>
      <c r="C363" t="s">
        <v>953</v>
      </c>
      <c r="D363" t="s">
        <v>1006</v>
      </c>
    </row>
    <row r="364" spans="1:4">
      <c r="A364">
        <v>363</v>
      </c>
      <c r="B364" t="s">
        <v>1004</v>
      </c>
      <c r="C364" t="s">
        <v>1007</v>
      </c>
      <c r="D364" t="s">
        <v>1008</v>
      </c>
    </row>
    <row r="365" spans="1:4">
      <c r="A365">
        <v>364</v>
      </c>
      <c r="B365" t="s">
        <v>1004</v>
      </c>
      <c r="C365" t="s">
        <v>787</v>
      </c>
      <c r="D365" t="s">
        <v>1009</v>
      </c>
    </row>
    <row r="366" spans="1:4">
      <c r="A366">
        <v>365</v>
      </c>
      <c r="B366" t="s">
        <v>1004</v>
      </c>
      <c r="C366" t="s">
        <v>1010</v>
      </c>
      <c r="D366" t="s">
        <v>1011</v>
      </c>
    </row>
    <row r="367" spans="1:4">
      <c r="A367">
        <v>366</v>
      </c>
      <c r="B367" t="s">
        <v>1004</v>
      </c>
      <c r="C367" t="s">
        <v>1012</v>
      </c>
      <c r="D367" t="s">
        <v>1013</v>
      </c>
    </row>
    <row r="368" spans="1:4">
      <c r="A368">
        <v>367</v>
      </c>
      <c r="B368" t="s">
        <v>1004</v>
      </c>
      <c r="C368" t="s">
        <v>533</v>
      </c>
      <c r="D368" t="s">
        <v>1014</v>
      </c>
    </row>
    <row r="369" spans="1:4">
      <c r="A369">
        <v>368</v>
      </c>
      <c r="B369" t="s">
        <v>1004</v>
      </c>
      <c r="C369" t="s">
        <v>1015</v>
      </c>
      <c r="D369" t="s">
        <v>1016</v>
      </c>
    </row>
    <row r="370" spans="1:4">
      <c r="A370">
        <v>369</v>
      </c>
      <c r="B370" t="s">
        <v>1004</v>
      </c>
      <c r="C370" t="s">
        <v>1017</v>
      </c>
      <c r="D370" t="s">
        <v>1018</v>
      </c>
    </row>
    <row r="371" spans="1:4">
      <c r="A371">
        <v>370</v>
      </c>
      <c r="B371" t="s">
        <v>1004</v>
      </c>
      <c r="C371" t="s">
        <v>1004</v>
      </c>
      <c r="D371" t="s">
        <v>1005</v>
      </c>
    </row>
    <row r="372" spans="1:4">
      <c r="A372">
        <v>371</v>
      </c>
      <c r="B372" t="s">
        <v>1004</v>
      </c>
      <c r="C372" t="s">
        <v>1019</v>
      </c>
      <c r="D372" t="s">
        <v>1020</v>
      </c>
    </row>
    <row r="373" spans="1:4">
      <c r="A373">
        <v>372</v>
      </c>
      <c r="B373" t="s">
        <v>1004</v>
      </c>
      <c r="C373" t="s">
        <v>1021</v>
      </c>
      <c r="D373" t="s">
        <v>1022</v>
      </c>
    </row>
    <row r="374" spans="1:4">
      <c r="A374">
        <v>373</v>
      </c>
      <c r="B374" t="s">
        <v>1004</v>
      </c>
      <c r="C374" t="s">
        <v>1023</v>
      </c>
      <c r="D374" t="s">
        <v>1024</v>
      </c>
    </row>
    <row r="375" spans="1:4">
      <c r="A375">
        <v>374</v>
      </c>
      <c r="B375" t="s">
        <v>1025</v>
      </c>
      <c r="C375" t="s">
        <v>1269</v>
      </c>
      <c r="D375" t="s">
        <v>1270</v>
      </c>
    </row>
    <row r="376" spans="1:4">
      <c r="A376">
        <v>375</v>
      </c>
      <c r="B376" t="s">
        <v>1025</v>
      </c>
      <c r="C376" t="s">
        <v>1271</v>
      </c>
      <c r="D376" t="s">
        <v>1272</v>
      </c>
    </row>
    <row r="377" spans="1:4">
      <c r="A377">
        <v>376</v>
      </c>
      <c r="B377" t="s">
        <v>1025</v>
      </c>
      <c r="C377" t="s">
        <v>1273</v>
      </c>
      <c r="D377" t="s">
        <v>1274</v>
      </c>
    </row>
    <row r="378" spans="1:4">
      <c r="A378">
        <v>377</v>
      </c>
      <c r="B378" t="s">
        <v>1025</v>
      </c>
      <c r="C378" t="s">
        <v>1275</v>
      </c>
      <c r="D378" t="s">
        <v>1276</v>
      </c>
    </row>
    <row r="379" spans="1:4">
      <c r="A379">
        <v>378</v>
      </c>
      <c r="B379" t="s">
        <v>1025</v>
      </c>
      <c r="C379" t="s">
        <v>1277</v>
      </c>
      <c r="D379" t="s">
        <v>1278</v>
      </c>
    </row>
    <row r="380" spans="1:4">
      <c r="A380">
        <v>379</v>
      </c>
      <c r="B380" t="s">
        <v>1025</v>
      </c>
      <c r="C380" t="s">
        <v>1279</v>
      </c>
      <c r="D380" t="s">
        <v>1280</v>
      </c>
    </row>
    <row r="381" spans="1:4">
      <c r="A381">
        <v>380</v>
      </c>
      <c r="B381" t="s">
        <v>1025</v>
      </c>
      <c r="C381" t="s">
        <v>1281</v>
      </c>
      <c r="D381" t="s">
        <v>1282</v>
      </c>
    </row>
    <row r="382" spans="1:4">
      <c r="A382">
        <v>381</v>
      </c>
      <c r="B382" t="s">
        <v>1025</v>
      </c>
      <c r="C382" t="s">
        <v>1025</v>
      </c>
      <c r="D382" t="s">
        <v>1026</v>
      </c>
    </row>
    <row r="383" spans="1:4">
      <c r="A383">
        <v>382</v>
      </c>
      <c r="B383" t="s">
        <v>1025</v>
      </c>
      <c r="C383" t="s">
        <v>1027</v>
      </c>
      <c r="D383" t="s">
        <v>1028</v>
      </c>
    </row>
    <row r="384" spans="1:4">
      <c r="A384">
        <v>383</v>
      </c>
      <c r="B384" t="s">
        <v>1025</v>
      </c>
      <c r="C384" t="s">
        <v>1283</v>
      </c>
      <c r="D384" t="s">
        <v>1284</v>
      </c>
    </row>
    <row r="385" spans="1:4">
      <c r="A385">
        <v>384</v>
      </c>
      <c r="B385" t="s">
        <v>1025</v>
      </c>
      <c r="C385" t="s">
        <v>1285</v>
      </c>
      <c r="D385" t="s">
        <v>1286</v>
      </c>
    </row>
    <row r="386" spans="1:4">
      <c r="A386">
        <v>385</v>
      </c>
      <c r="B386" t="s">
        <v>1287</v>
      </c>
      <c r="C386" t="s">
        <v>1289</v>
      </c>
      <c r="D386" t="s">
        <v>1290</v>
      </c>
    </row>
    <row r="387" spans="1:4">
      <c r="A387">
        <v>386</v>
      </c>
      <c r="B387" t="s">
        <v>1287</v>
      </c>
      <c r="C387" t="s">
        <v>1287</v>
      </c>
      <c r="D387" t="s">
        <v>1288</v>
      </c>
    </row>
    <row r="388" spans="1:4">
      <c r="A388">
        <v>387</v>
      </c>
      <c r="B388" t="s">
        <v>1287</v>
      </c>
      <c r="C388" t="s">
        <v>1291</v>
      </c>
      <c r="D388" t="s">
        <v>1292</v>
      </c>
    </row>
    <row r="389" spans="1:4">
      <c r="A389">
        <v>388</v>
      </c>
      <c r="B389" t="s">
        <v>1287</v>
      </c>
      <c r="C389" t="s">
        <v>1293</v>
      </c>
      <c r="D389" t="s">
        <v>1294</v>
      </c>
    </row>
    <row r="390" spans="1:4">
      <c r="A390">
        <v>389</v>
      </c>
      <c r="B390" t="s">
        <v>1029</v>
      </c>
      <c r="C390" t="s">
        <v>1295</v>
      </c>
      <c r="D390" t="s">
        <v>1296</v>
      </c>
    </row>
    <row r="391" spans="1:4">
      <c r="A391">
        <v>390</v>
      </c>
      <c r="B391" t="s">
        <v>1029</v>
      </c>
      <c r="C391" t="s">
        <v>1297</v>
      </c>
      <c r="D391" t="s">
        <v>1298</v>
      </c>
    </row>
    <row r="392" spans="1:4">
      <c r="A392">
        <v>391</v>
      </c>
      <c r="B392" t="s">
        <v>1029</v>
      </c>
      <c r="C392" t="s">
        <v>1299</v>
      </c>
      <c r="D392" t="s">
        <v>1300</v>
      </c>
    </row>
    <row r="393" spans="1:4">
      <c r="A393">
        <v>392</v>
      </c>
      <c r="B393" t="s">
        <v>1029</v>
      </c>
      <c r="C393" t="s">
        <v>1301</v>
      </c>
      <c r="D393" t="s">
        <v>1302</v>
      </c>
    </row>
    <row r="394" spans="1:4">
      <c r="A394">
        <v>393</v>
      </c>
      <c r="B394" t="s">
        <v>1029</v>
      </c>
      <c r="C394" t="s">
        <v>1303</v>
      </c>
      <c r="D394" t="s">
        <v>1304</v>
      </c>
    </row>
    <row r="395" spans="1:4">
      <c r="A395">
        <v>394</v>
      </c>
      <c r="B395" t="s">
        <v>1029</v>
      </c>
      <c r="C395" t="s">
        <v>1305</v>
      </c>
      <c r="D395" t="s">
        <v>1306</v>
      </c>
    </row>
    <row r="396" spans="1:4">
      <c r="A396">
        <v>395</v>
      </c>
      <c r="B396" t="s">
        <v>1029</v>
      </c>
      <c r="C396" t="s">
        <v>726</v>
      </c>
      <c r="D396" t="s">
        <v>1307</v>
      </c>
    </row>
    <row r="397" spans="1:4">
      <c r="A397">
        <v>396</v>
      </c>
      <c r="B397" t="s">
        <v>1029</v>
      </c>
      <c r="C397" t="s">
        <v>1308</v>
      </c>
      <c r="D397" t="s">
        <v>1309</v>
      </c>
    </row>
    <row r="398" spans="1:4">
      <c r="A398">
        <v>397</v>
      </c>
      <c r="B398" t="s">
        <v>1029</v>
      </c>
      <c r="C398" t="s">
        <v>1310</v>
      </c>
      <c r="D398" t="s">
        <v>1311</v>
      </c>
    </row>
    <row r="399" spans="1:4">
      <c r="A399">
        <v>398</v>
      </c>
      <c r="B399" t="s">
        <v>1029</v>
      </c>
      <c r="C399" t="s">
        <v>1029</v>
      </c>
      <c r="D399" t="s">
        <v>1030</v>
      </c>
    </row>
    <row r="400" spans="1:4">
      <c r="A400">
        <v>399</v>
      </c>
      <c r="B400" t="s">
        <v>1029</v>
      </c>
      <c r="C400" t="s">
        <v>1031</v>
      </c>
      <c r="D400" t="s">
        <v>1032</v>
      </c>
    </row>
    <row r="401" spans="1:4">
      <c r="A401">
        <v>400</v>
      </c>
      <c r="B401" t="s">
        <v>1033</v>
      </c>
      <c r="C401" t="s">
        <v>1035</v>
      </c>
      <c r="D401" t="s">
        <v>1036</v>
      </c>
    </row>
    <row r="402" spans="1:4">
      <c r="A402">
        <v>401</v>
      </c>
      <c r="B402" t="s">
        <v>1033</v>
      </c>
      <c r="C402" t="s">
        <v>1037</v>
      </c>
      <c r="D402" t="s">
        <v>1038</v>
      </c>
    </row>
    <row r="403" spans="1:4">
      <c r="A403">
        <v>402</v>
      </c>
      <c r="B403" t="s">
        <v>1033</v>
      </c>
      <c r="C403" t="s">
        <v>1039</v>
      </c>
      <c r="D403" t="s">
        <v>1040</v>
      </c>
    </row>
    <row r="404" spans="1:4">
      <c r="A404">
        <v>403</v>
      </c>
      <c r="B404" t="s">
        <v>1033</v>
      </c>
      <c r="C404" t="s">
        <v>1041</v>
      </c>
      <c r="D404" t="s">
        <v>1042</v>
      </c>
    </row>
    <row r="405" spans="1:4">
      <c r="A405">
        <v>404</v>
      </c>
      <c r="B405" t="s">
        <v>1033</v>
      </c>
      <c r="C405" t="s">
        <v>1043</v>
      </c>
      <c r="D405" t="s">
        <v>1044</v>
      </c>
    </row>
    <row r="406" spans="1:4">
      <c r="A406">
        <v>405</v>
      </c>
      <c r="B406" t="s">
        <v>1033</v>
      </c>
      <c r="C406" t="s">
        <v>1045</v>
      </c>
      <c r="D406" t="s">
        <v>1046</v>
      </c>
    </row>
    <row r="407" spans="1:4">
      <c r="A407">
        <v>406</v>
      </c>
      <c r="B407" t="s">
        <v>1033</v>
      </c>
      <c r="C407" t="s">
        <v>763</v>
      </c>
      <c r="D407" t="s">
        <v>1047</v>
      </c>
    </row>
    <row r="408" spans="1:4">
      <c r="A408">
        <v>407</v>
      </c>
      <c r="B408" t="s">
        <v>1033</v>
      </c>
      <c r="C408" t="s">
        <v>1048</v>
      </c>
      <c r="D408" t="s">
        <v>1049</v>
      </c>
    </row>
    <row r="409" spans="1:4">
      <c r="A409">
        <v>408</v>
      </c>
      <c r="B409" t="s">
        <v>1033</v>
      </c>
      <c r="C409" t="s">
        <v>968</v>
      </c>
      <c r="D409" t="s">
        <v>1050</v>
      </c>
    </row>
    <row r="410" spans="1:4">
      <c r="A410">
        <v>409</v>
      </c>
      <c r="B410" t="s">
        <v>1033</v>
      </c>
      <c r="C410" t="s">
        <v>1033</v>
      </c>
      <c r="D410" t="s">
        <v>1034</v>
      </c>
    </row>
    <row r="411" spans="1:4">
      <c r="A411">
        <v>410</v>
      </c>
      <c r="B411" t="s">
        <v>1033</v>
      </c>
      <c r="C411" t="s">
        <v>1051</v>
      </c>
      <c r="D411" t="s">
        <v>1052</v>
      </c>
    </row>
    <row r="412" spans="1:4">
      <c r="A412">
        <v>411</v>
      </c>
      <c r="B412" t="s">
        <v>1033</v>
      </c>
      <c r="C412" t="s">
        <v>1053</v>
      </c>
      <c r="D412" t="s">
        <v>1054</v>
      </c>
    </row>
    <row r="413" spans="1:4">
      <c r="A413">
        <v>412</v>
      </c>
      <c r="B413" t="s">
        <v>1055</v>
      </c>
      <c r="C413" t="s">
        <v>1312</v>
      </c>
      <c r="D413" t="s">
        <v>1313</v>
      </c>
    </row>
    <row r="414" spans="1:4">
      <c r="A414">
        <v>413</v>
      </c>
      <c r="B414" t="s">
        <v>1055</v>
      </c>
      <c r="C414" t="s">
        <v>1314</v>
      </c>
      <c r="D414" t="s">
        <v>1315</v>
      </c>
    </row>
    <row r="415" spans="1:4">
      <c r="A415">
        <v>414</v>
      </c>
      <c r="B415" t="s">
        <v>1055</v>
      </c>
      <c r="C415" t="s">
        <v>853</v>
      </c>
      <c r="D415" t="s">
        <v>1316</v>
      </c>
    </row>
    <row r="416" spans="1:4">
      <c r="A416">
        <v>415</v>
      </c>
      <c r="B416" t="s">
        <v>1055</v>
      </c>
      <c r="C416" t="s">
        <v>1317</v>
      </c>
      <c r="D416" t="s">
        <v>1318</v>
      </c>
    </row>
    <row r="417" spans="1:4">
      <c r="A417">
        <v>416</v>
      </c>
      <c r="B417" t="s">
        <v>1055</v>
      </c>
      <c r="C417" t="s">
        <v>1319</v>
      </c>
      <c r="D417" t="s">
        <v>1320</v>
      </c>
    </row>
    <row r="418" spans="1:4">
      <c r="A418">
        <v>417</v>
      </c>
      <c r="B418" t="s">
        <v>1055</v>
      </c>
      <c r="C418" t="s">
        <v>1321</v>
      </c>
      <c r="D418" t="s">
        <v>1322</v>
      </c>
    </row>
    <row r="419" spans="1:4">
      <c r="A419">
        <v>418</v>
      </c>
      <c r="B419" t="s">
        <v>1055</v>
      </c>
      <c r="C419" t="s">
        <v>1323</v>
      </c>
      <c r="D419" t="s">
        <v>1324</v>
      </c>
    </row>
    <row r="420" spans="1:4">
      <c r="A420">
        <v>419</v>
      </c>
      <c r="B420" t="s">
        <v>1055</v>
      </c>
      <c r="C420" t="s">
        <v>1055</v>
      </c>
      <c r="D420" t="s">
        <v>1056</v>
      </c>
    </row>
    <row r="421" spans="1:4">
      <c r="A421">
        <v>420</v>
      </c>
      <c r="B421" t="s">
        <v>1055</v>
      </c>
      <c r="C421" t="s">
        <v>1057</v>
      </c>
      <c r="D421" t="s">
        <v>1058</v>
      </c>
    </row>
    <row r="422" spans="1:4">
      <c r="A422">
        <v>421</v>
      </c>
      <c r="B422" t="s">
        <v>1059</v>
      </c>
      <c r="C422" t="s">
        <v>696</v>
      </c>
      <c r="D422" t="s">
        <v>1061</v>
      </c>
    </row>
    <row r="423" spans="1:4">
      <c r="A423">
        <v>422</v>
      </c>
      <c r="B423" t="s">
        <v>1059</v>
      </c>
      <c r="C423" t="s">
        <v>1062</v>
      </c>
      <c r="D423" t="s">
        <v>1063</v>
      </c>
    </row>
    <row r="424" spans="1:4">
      <c r="A424">
        <v>423</v>
      </c>
      <c r="B424" t="s">
        <v>1059</v>
      </c>
      <c r="C424" t="s">
        <v>763</v>
      </c>
      <c r="D424" t="s">
        <v>1064</v>
      </c>
    </row>
    <row r="425" spans="1:4">
      <c r="A425">
        <v>424</v>
      </c>
      <c r="B425" t="s">
        <v>1059</v>
      </c>
      <c r="C425" t="s">
        <v>1065</v>
      </c>
      <c r="D425" t="s">
        <v>1066</v>
      </c>
    </row>
    <row r="426" spans="1:4">
      <c r="A426">
        <v>425</v>
      </c>
      <c r="B426" t="s">
        <v>1059</v>
      </c>
      <c r="C426" t="s">
        <v>1067</v>
      </c>
      <c r="D426" t="s">
        <v>1068</v>
      </c>
    </row>
    <row r="427" spans="1:4">
      <c r="A427">
        <v>426</v>
      </c>
      <c r="B427" t="s">
        <v>1059</v>
      </c>
      <c r="C427" t="s">
        <v>1069</v>
      </c>
      <c r="D427" t="s">
        <v>1070</v>
      </c>
    </row>
    <row r="428" spans="1:4">
      <c r="A428">
        <v>427</v>
      </c>
      <c r="B428" t="s">
        <v>1059</v>
      </c>
      <c r="C428" t="s">
        <v>1071</v>
      </c>
      <c r="D428" t="s">
        <v>1072</v>
      </c>
    </row>
    <row r="429" spans="1:4">
      <c r="A429">
        <v>428</v>
      </c>
      <c r="B429" t="s">
        <v>1059</v>
      </c>
      <c r="C429" t="s">
        <v>1059</v>
      </c>
      <c r="D429" t="s">
        <v>1060</v>
      </c>
    </row>
    <row r="430" spans="1:4">
      <c r="A430">
        <v>429</v>
      </c>
      <c r="B430" t="s">
        <v>1059</v>
      </c>
      <c r="C430" t="s">
        <v>1073</v>
      </c>
      <c r="D430" t="s">
        <v>1074</v>
      </c>
    </row>
    <row r="431" spans="1:4">
      <c r="A431">
        <v>430</v>
      </c>
      <c r="B431" t="s">
        <v>1059</v>
      </c>
      <c r="C431" t="s">
        <v>1023</v>
      </c>
      <c r="D431" t="s">
        <v>1075</v>
      </c>
    </row>
    <row r="432" spans="1:4">
      <c r="A432">
        <v>431</v>
      </c>
      <c r="B432" t="s">
        <v>1076</v>
      </c>
      <c r="C432" t="s">
        <v>849</v>
      </c>
      <c r="D432" t="s">
        <v>1078</v>
      </c>
    </row>
    <row r="433" spans="1:4">
      <c r="A433">
        <v>432</v>
      </c>
      <c r="B433" t="s">
        <v>1076</v>
      </c>
      <c r="C433" t="s">
        <v>1079</v>
      </c>
      <c r="D433" t="s">
        <v>1080</v>
      </c>
    </row>
    <row r="434" spans="1:4">
      <c r="A434">
        <v>433</v>
      </c>
      <c r="B434" t="s">
        <v>1076</v>
      </c>
      <c r="C434" t="s">
        <v>1081</v>
      </c>
      <c r="D434" t="s">
        <v>1082</v>
      </c>
    </row>
    <row r="435" spans="1:4">
      <c r="A435">
        <v>434</v>
      </c>
      <c r="B435" t="s">
        <v>1076</v>
      </c>
      <c r="C435" t="s">
        <v>1083</v>
      </c>
      <c r="D435" t="s">
        <v>1084</v>
      </c>
    </row>
    <row r="436" spans="1:4">
      <c r="A436">
        <v>435</v>
      </c>
      <c r="B436" t="s">
        <v>1076</v>
      </c>
      <c r="C436" t="s">
        <v>1085</v>
      </c>
      <c r="D436" t="s">
        <v>1086</v>
      </c>
    </row>
    <row r="437" spans="1:4">
      <c r="A437">
        <v>436</v>
      </c>
      <c r="B437" t="s">
        <v>1076</v>
      </c>
      <c r="C437" t="s">
        <v>1087</v>
      </c>
      <c r="D437" t="s">
        <v>1088</v>
      </c>
    </row>
    <row r="438" spans="1:4">
      <c r="A438">
        <v>437</v>
      </c>
      <c r="B438" t="s">
        <v>1076</v>
      </c>
      <c r="C438" t="s">
        <v>1076</v>
      </c>
      <c r="D438" t="s">
        <v>1077</v>
      </c>
    </row>
    <row r="439" spans="1:4">
      <c r="A439">
        <v>438</v>
      </c>
      <c r="B439" t="s">
        <v>1076</v>
      </c>
      <c r="C439" t="s">
        <v>1089</v>
      </c>
      <c r="D439" t="s">
        <v>1090</v>
      </c>
    </row>
    <row r="440" spans="1:4">
      <c r="A440">
        <v>439</v>
      </c>
      <c r="B440" t="s">
        <v>1091</v>
      </c>
      <c r="C440" t="s">
        <v>1325</v>
      </c>
      <c r="D440" t="s">
        <v>1326</v>
      </c>
    </row>
    <row r="441" spans="1:4">
      <c r="A441">
        <v>440</v>
      </c>
      <c r="B441" t="s">
        <v>1091</v>
      </c>
      <c r="C441" t="s">
        <v>671</v>
      </c>
      <c r="D441" t="s">
        <v>1327</v>
      </c>
    </row>
    <row r="442" spans="1:4">
      <c r="A442">
        <v>441</v>
      </c>
      <c r="B442" t="s">
        <v>1091</v>
      </c>
      <c r="C442" t="s">
        <v>1328</v>
      </c>
      <c r="D442" t="s">
        <v>1329</v>
      </c>
    </row>
    <row r="443" spans="1:4">
      <c r="A443">
        <v>442</v>
      </c>
      <c r="B443" t="s">
        <v>1091</v>
      </c>
      <c r="C443" t="s">
        <v>698</v>
      </c>
      <c r="D443" t="s">
        <v>1330</v>
      </c>
    </row>
    <row r="444" spans="1:4">
      <c r="A444">
        <v>443</v>
      </c>
      <c r="B444" t="s">
        <v>1091</v>
      </c>
      <c r="C444" t="s">
        <v>1331</v>
      </c>
      <c r="D444" t="s">
        <v>1332</v>
      </c>
    </row>
    <row r="445" spans="1:4">
      <c r="A445">
        <v>444</v>
      </c>
      <c r="B445" t="s">
        <v>1091</v>
      </c>
      <c r="C445" t="s">
        <v>1333</v>
      </c>
      <c r="D445" t="s">
        <v>1334</v>
      </c>
    </row>
    <row r="446" spans="1:4">
      <c r="A446">
        <v>445</v>
      </c>
      <c r="B446" t="s">
        <v>1091</v>
      </c>
      <c r="C446" t="s">
        <v>1335</v>
      </c>
      <c r="D446" t="s">
        <v>1336</v>
      </c>
    </row>
    <row r="447" spans="1:4">
      <c r="A447">
        <v>446</v>
      </c>
      <c r="B447" t="s">
        <v>1091</v>
      </c>
      <c r="C447" t="s">
        <v>1337</v>
      </c>
      <c r="D447" t="s">
        <v>1338</v>
      </c>
    </row>
    <row r="448" spans="1:4">
      <c r="A448">
        <v>447</v>
      </c>
      <c r="B448" t="s">
        <v>1091</v>
      </c>
      <c r="C448" t="s">
        <v>1339</v>
      </c>
      <c r="D448" t="s">
        <v>1340</v>
      </c>
    </row>
    <row r="449" spans="1:4">
      <c r="A449">
        <v>448</v>
      </c>
      <c r="B449" t="s">
        <v>1091</v>
      </c>
      <c r="C449" t="s">
        <v>1341</v>
      </c>
      <c r="D449" t="s">
        <v>1342</v>
      </c>
    </row>
    <row r="450" spans="1:4">
      <c r="A450">
        <v>449</v>
      </c>
      <c r="B450" t="s">
        <v>1091</v>
      </c>
      <c r="C450" t="s">
        <v>1343</v>
      </c>
      <c r="D450" t="s">
        <v>1344</v>
      </c>
    </row>
    <row r="451" spans="1:4">
      <c r="A451">
        <v>450</v>
      </c>
      <c r="B451" t="s">
        <v>1091</v>
      </c>
      <c r="C451" t="s">
        <v>1091</v>
      </c>
      <c r="D451" t="s">
        <v>1092</v>
      </c>
    </row>
    <row r="452" spans="1:4">
      <c r="A452">
        <v>451</v>
      </c>
      <c r="B452" t="s">
        <v>1091</v>
      </c>
      <c r="C452" t="s">
        <v>1093</v>
      </c>
      <c r="D452" t="s">
        <v>1094</v>
      </c>
    </row>
    <row r="453" spans="1:4">
      <c r="A453">
        <v>452</v>
      </c>
      <c r="B453" t="s">
        <v>1091</v>
      </c>
      <c r="C453" t="s">
        <v>1345</v>
      </c>
      <c r="D453" t="s">
        <v>1346</v>
      </c>
    </row>
    <row r="454" spans="1:4">
      <c r="A454">
        <v>453</v>
      </c>
      <c r="B454" t="s">
        <v>1091</v>
      </c>
      <c r="C454" t="s">
        <v>1347</v>
      </c>
      <c r="D454" t="s">
        <v>1348</v>
      </c>
    </row>
    <row r="455" spans="1:4">
      <c r="A455">
        <v>454</v>
      </c>
      <c r="B455" t="s">
        <v>1095</v>
      </c>
      <c r="C455" t="s">
        <v>1097</v>
      </c>
      <c r="D455" t="s">
        <v>1098</v>
      </c>
    </row>
    <row r="456" spans="1:4">
      <c r="A456">
        <v>455</v>
      </c>
      <c r="B456" t="s">
        <v>1095</v>
      </c>
      <c r="C456" t="s">
        <v>1099</v>
      </c>
      <c r="D456" t="s">
        <v>1100</v>
      </c>
    </row>
    <row r="457" spans="1:4">
      <c r="A457">
        <v>456</v>
      </c>
      <c r="B457" t="s">
        <v>1095</v>
      </c>
      <c r="C457" t="s">
        <v>1101</v>
      </c>
      <c r="D457" t="s">
        <v>1102</v>
      </c>
    </row>
    <row r="458" spans="1:4">
      <c r="A458">
        <v>457</v>
      </c>
      <c r="B458" t="s">
        <v>1095</v>
      </c>
      <c r="C458" t="s">
        <v>1103</v>
      </c>
      <c r="D458" t="s">
        <v>1104</v>
      </c>
    </row>
    <row r="459" spans="1:4">
      <c r="A459">
        <v>458</v>
      </c>
      <c r="B459" t="s">
        <v>1095</v>
      </c>
      <c r="C459" t="s">
        <v>849</v>
      </c>
      <c r="D459" t="s">
        <v>1105</v>
      </c>
    </row>
    <row r="460" spans="1:4">
      <c r="A460">
        <v>459</v>
      </c>
      <c r="B460" t="s">
        <v>1095</v>
      </c>
      <c r="C460" t="s">
        <v>1106</v>
      </c>
      <c r="D460" t="s">
        <v>1107</v>
      </c>
    </row>
    <row r="461" spans="1:4">
      <c r="A461">
        <v>460</v>
      </c>
      <c r="B461" t="s">
        <v>1095</v>
      </c>
      <c r="C461" t="s">
        <v>1108</v>
      </c>
      <c r="D461" t="s">
        <v>1109</v>
      </c>
    </row>
    <row r="462" spans="1:4">
      <c r="A462">
        <v>461</v>
      </c>
      <c r="B462" t="s">
        <v>1095</v>
      </c>
      <c r="C462" t="s">
        <v>1110</v>
      </c>
      <c r="D462" t="s">
        <v>1111</v>
      </c>
    </row>
    <row r="463" spans="1:4">
      <c r="A463">
        <v>462</v>
      </c>
      <c r="B463" t="s">
        <v>1095</v>
      </c>
      <c r="C463" t="s">
        <v>1112</v>
      </c>
      <c r="D463" t="s">
        <v>1113</v>
      </c>
    </row>
    <row r="464" spans="1:4">
      <c r="A464">
        <v>463</v>
      </c>
      <c r="B464" t="s">
        <v>1095</v>
      </c>
      <c r="C464" t="s">
        <v>1095</v>
      </c>
      <c r="D464" t="s">
        <v>1096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J51"/>
  <sheetViews>
    <sheetView showGridLines="0" tabSelected="1" topLeftCell="D4" zoomScaleNormal="100" workbookViewId="0">
      <selection activeCell="J21" sqref="J21"/>
    </sheetView>
  </sheetViews>
  <sheetFormatPr defaultRowHeight="11.25"/>
  <cols>
    <col min="1" max="1" width="10.7109375" style="26" hidden="1" customWidth="1"/>
    <col min="2" max="2" width="10.7109375" style="23" hidden="1" customWidth="1"/>
    <col min="3" max="3" width="3.7109375" style="27" hidden="1" customWidth="1"/>
    <col min="4" max="4" width="3.7109375" style="32" customWidth="1"/>
    <col min="5" max="5" width="33.140625" style="32" customWidth="1"/>
    <col min="6" max="6" width="50.7109375" style="32" customWidth="1"/>
    <col min="7" max="7" width="3.7109375" style="31" customWidth="1"/>
    <col min="8" max="8" width="9.140625" style="32"/>
    <col min="9" max="9" width="9.140625" style="116" customWidth="1"/>
    <col min="10" max="16384" width="9.140625" style="32"/>
  </cols>
  <sheetData>
    <row r="1" spans="1:9" s="24" customFormat="1" ht="13.5" hidden="1" customHeight="1">
      <c r="A1" s="22"/>
      <c r="B1" s="23"/>
      <c r="F1" s="70">
        <v>26445320</v>
      </c>
      <c r="G1" s="25"/>
      <c r="I1" s="116"/>
    </row>
    <row r="2" spans="1:9" s="24" customFormat="1" ht="12" hidden="1" customHeight="1">
      <c r="A2" s="22"/>
      <c r="B2" s="23"/>
      <c r="G2" s="25"/>
      <c r="I2" s="116"/>
    </row>
    <row r="3" spans="1:9" hidden="1"/>
    <row r="4" spans="1:9">
      <c r="D4" s="28"/>
      <c r="E4" s="29"/>
      <c r="F4" s="30" t="str">
        <f>version</f>
        <v>Версия 6.2.3</v>
      </c>
    </row>
    <row r="5" spans="1:9" ht="43.5" customHeight="1">
      <c r="D5" s="33"/>
      <c r="E5" s="302" t="s">
        <v>252</v>
      </c>
      <c r="F5" s="302"/>
      <c r="G5" s="34"/>
    </row>
    <row r="6" spans="1:9" ht="3" customHeight="1">
      <c r="D6" s="28"/>
      <c r="E6" s="35"/>
      <c r="F6" s="36"/>
      <c r="G6" s="34"/>
    </row>
    <row r="7" spans="1:9" ht="20.100000000000001" customHeight="1">
      <c r="A7" s="227"/>
      <c r="D7" s="33"/>
      <c r="E7" s="35" t="s">
        <v>5</v>
      </c>
      <c r="F7" s="229" t="s">
        <v>377</v>
      </c>
      <c r="G7" s="34"/>
    </row>
    <row r="8" spans="1:9">
      <c r="A8" s="37"/>
      <c r="D8" s="38"/>
      <c r="E8" s="35"/>
      <c r="F8" s="39"/>
      <c r="G8" s="40"/>
    </row>
    <row r="9" spans="1:9" ht="19.5">
      <c r="D9" s="33"/>
      <c r="E9" s="60" t="s">
        <v>92</v>
      </c>
      <c r="F9" s="114" t="s">
        <v>64</v>
      </c>
      <c r="G9" s="28"/>
    </row>
    <row r="10" spans="1:9" ht="3" customHeight="1">
      <c r="A10" s="37"/>
      <c r="D10" s="38"/>
      <c r="E10" s="35"/>
      <c r="F10" s="39"/>
      <c r="G10" s="40"/>
    </row>
    <row r="11" spans="1:9" ht="45">
      <c r="D11" s="33"/>
      <c r="E11" s="60" t="s">
        <v>276</v>
      </c>
      <c r="F11" s="223" t="s">
        <v>24</v>
      </c>
      <c r="G11" s="28"/>
    </row>
    <row r="12" spans="1:9" ht="3.75" customHeight="1">
      <c r="A12" s="37"/>
      <c r="D12" s="38"/>
      <c r="E12" s="35"/>
      <c r="F12" s="39"/>
      <c r="G12" s="40"/>
    </row>
    <row r="13" spans="1:9" ht="34.5" customHeight="1">
      <c r="A13" s="37"/>
      <c r="D13" s="38"/>
      <c r="E13" s="60" t="s">
        <v>259</v>
      </c>
      <c r="F13" s="223" t="s">
        <v>24</v>
      </c>
      <c r="G13" s="40"/>
    </row>
    <row r="14" spans="1:9" ht="3.75" customHeight="1">
      <c r="A14" s="37"/>
      <c r="D14" s="38"/>
      <c r="E14" s="35"/>
      <c r="F14" s="39"/>
      <c r="G14" s="40"/>
    </row>
    <row r="15" spans="1:9" ht="19.5" hidden="1" customHeight="1">
      <c r="A15" s="37"/>
      <c r="D15" s="38"/>
      <c r="E15" s="92" t="s">
        <v>278</v>
      </c>
      <c r="F15" s="257"/>
      <c r="G15" s="40"/>
    </row>
    <row r="16" spans="1:9" ht="22.5" hidden="1" customHeight="1">
      <c r="A16" s="37"/>
      <c r="D16" s="38"/>
      <c r="E16" s="92" t="s">
        <v>280</v>
      </c>
      <c r="F16" s="111"/>
      <c r="G16" s="40"/>
    </row>
    <row r="17" spans="1:10" ht="3.75" customHeight="1">
      <c r="A17" s="37"/>
      <c r="D17" s="38"/>
      <c r="E17" s="35"/>
      <c r="F17" s="39"/>
      <c r="G17" s="40"/>
    </row>
    <row r="18" spans="1:10" ht="20.100000000000001" customHeight="1">
      <c r="A18" s="37"/>
      <c r="D18" s="38"/>
      <c r="E18" s="60" t="s">
        <v>396</v>
      </c>
      <c r="F18" s="265" t="s">
        <v>399</v>
      </c>
      <c r="G18" s="40"/>
    </row>
    <row r="19" spans="1:10" ht="34.5" hidden="1" customHeight="1">
      <c r="A19" s="37"/>
      <c r="D19" s="38"/>
      <c r="E19" s="92" t="s">
        <v>401</v>
      </c>
      <c r="F19" s="255"/>
      <c r="G19" s="40"/>
      <c r="I19" s="235"/>
    </row>
    <row r="20" spans="1:10">
      <c r="A20" s="37"/>
      <c r="D20" s="38"/>
      <c r="E20" s="35"/>
      <c r="F20" s="39"/>
      <c r="G20" s="40"/>
    </row>
    <row r="21" spans="1:10" ht="20.100000000000001" customHeight="1">
      <c r="A21" s="37"/>
      <c r="D21" s="38"/>
      <c r="E21" s="35"/>
      <c r="F21" s="61" t="s">
        <v>134</v>
      </c>
      <c r="G21" s="40"/>
    </row>
    <row r="22" spans="1:10" ht="20.100000000000001" customHeight="1">
      <c r="D22" s="33"/>
      <c r="E22" s="60" t="s">
        <v>110</v>
      </c>
      <c r="F22" s="265" t="s">
        <v>105</v>
      </c>
      <c r="G22" s="40"/>
    </row>
    <row r="23" spans="1:10" ht="20.100000000000001" customHeight="1">
      <c r="D23" s="33"/>
      <c r="E23" s="92" t="s">
        <v>111</v>
      </c>
      <c r="F23" s="265">
        <v>2018</v>
      </c>
      <c r="G23" s="28"/>
    </row>
    <row r="24" spans="1:10">
      <c r="A24" s="37"/>
      <c r="D24" s="38"/>
      <c r="E24" s="35"/>
      <c r="F24" s="39"/>
      <c r="G24" s="40"/>
    </row>
    <row r="25" spans="1:10" ht="33.75">
      <c r="D25" s="33"/>
      <c r="E25" s="60" t="s">
        <v>38</v>
      </c>
      <c r="F25" s="223" t="s">
        <v>24</v>
      </c>
      <c r="G25" s="28"/>
    </row>
    <row r="26" spans="1:10" ht="30" customHeight="1">
      <c r="C26" s="42"/>
      <c r="D26" s="38"/>
      <c r="E26" s="44"/>
      <c r="F26" s="39"/>
      <c r="G26" s="41"/>
    </row>
    <row r="27" spans="1:10" ht="19.5">
      <c r="C27" s="42"/>
      <c r="D27" s="43"/>
      <c r="E27" s="44" t="s">
        <v>20</v>
      </c>
      <c r="F27" s="51" t="s">
        <v>591</v>
      </c>
      <c r="G27" s="41"/>
      <c r="J27" s="50"/>
    </row>
    <row r="28" spans="1:10" ht="19.5" hidden="1">
      <c r="C28" s="42"/>
      <c r="D28" s="43"/>
      <c r="E28" s="93" t="s">
        <v>66</v>
      </c>
      <c r="F28" s="111"/>
      <c r="G28" s="41"/>
      <c r="J28" s="50"/>
    </row>
    <row r="29" spans="1:10" ht="19.5">
      <c r="C29" s="42"/>
      <c r="D29" s="43"/>
      <c r="E29" s="44" t="s">
        <v>6</v>
      </c>
      <c r="F29" s="51" t="s">
        <v>592</v>
      </c>
      <c r="G29" s="41"/>
      <c r="J29" s="50"/>
    </row>
    <row r="30" spans="1:10" ht="19.5">
      <c r="C30" s="42"/>
      <c r="D30" s="43"/>
      <c r="E30" s="44" t="s">
        <v>7</v>
      </c>
      <c r="F30" s="51" t="s">
        <v>593</v>
      </c>
      <c r="G30" s="41"/>
      <c r="H30" s="45"/>
      <c r="J30" s="50"/>
    </row>
    <row r="31" spans="1:10" ht="3.75" hidden="1" customHeight="1">
      <c r="A31" s="37"/>
      <c r="D31" s="38"/>
      <c r="E31" s="35"/>
      <c r="F31" s="39"/>
      <c r="G31" s="40"/>
    </row>
    <row r="32" spans="1:10" ht="22.5">
      <c r="D32" s="33"/>
      <c r="E32" s="49" t="s">
        <v>21</v>
      </c>
      <c r="F32" s="51" t="s">
        <v>464</v>
      </c>
      <c r="G32" s="28"/>
    </row>
    <row r="33" spans="1:7">
      <c r="A33" s="37"/>
      <c r="D33" s="38"/>
      <c r="E33" s="35"/>
      <c r="F33" s="39"/>
      <c r="G33" s="40"/>
    </row>
    <row r="34" spans="1:7" ht="22.5">
      <c r="A34" s="46"/>
      <c r="B34" s="47"/>
      <c r="D34" s="48"/>
      <c r="E34" s="256" t="s">
        <v>403</v>
      </c>
      <c r="F34" s="271" t="s">
        <v>1352</v>
      </c>
      <c r="G34" s="40"/>
    </row>
    <row r="35" spans="1:7" ht="3" customHeight="1">
      <c r="D35" s="33"/>
      <c r="E35" s="35"/>
      <c r="F35" s="59"/>
      <c r="G35" s="28"/>
    </row>
    <row r="36" spans="1:7" ht="22.5">
      <c r="A36" s="46"/>
      <c r="B36" s="47"/>
      <c r="D36" s="48"/>
      <c r="E36" s="256" t="s">
        <v>404</v>
      </c>
      <c r="F36" s="271" t="s">
        <v>1353</v>
      </c>
      <c r="G36" s="40"/>
    </row>
    <row r="37" spans="1:7" hidden="1"/>
    <row r="38" spans="1:7" hidden="1"/>
    <row r="39" spans="1:7" hidden="1"/>
    <row r="40" spans="1:7" hidden="1"/>
    <row r="41" spans="1:7" hidden="1"/>
    <row r="43" spans="1:7" ht="19.5" hidden="1" customHeight="1"/>
    <row r="44" spans="1:7" ht="19.5" hidden="1" customHeight="1"/>
    <row r="45" spans="1:7" ht="19.5" hidden="1" customHeight="1"/>
    <row r="46" spans="1:7" ht="19.5" hidden="1" customHeight="1">
      <c r="E46"/>
      <c r="F46" s="61" t="s">
        <v>446</v>
      </c>
    </row>
    <row r="47" spans="1:7" ht="22.5" hidden="1" customHeight="1">
      <c r="E47" s="263" t="s">
        <v>447</v>
      </c>
      <c r="F47" s="270"/>
    </row>
    <row r="48" spans="1:7" ht="22.5" hidden="1" customHeight="1">
      <c r="E48" s="263" t="s">
        <v>448</v>
      </c>
      <c r="F48" s="270"/>
    </row>
    <row r="49" spans="5:6" ht="22.5" hidden="1" customHeight="1">
      <c r="E49" s="256" t="s">
        <v>449</v>
      </c>
      <c r="F49" s="270"/>
    </row>
    <row r="50" spans="5:6" ht="22.5" hidden="1" customHeight="1">
      <c r="E50" s="263" t="s">
        <v>450</v>
      </c>
      <c r="F50" s="270"/>
    </row>
    <row r="51" spans="5:6" ht="22.5" customHeight="1"/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7">
    <dataValidation type="textLength" operator="lessThanOrEqual" allowBlank="1" showInputMessage="1" showErrorMessage="1" errorTitle="Ошибка" error="Допускается ввод не более 900 символов!" sqref="F36 F34 F16 F2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25 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3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data_type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9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N15"/>
  <sheetViews>
    <sheetView showGridLines="0" topLeftCell="C3" zoomScaleNormal="100" workbookViewId="0">
      <selection activeCell="H19" sqref="H19"/>
    </sheetView>
  </sheetViews>
  <sheetFormatPr defaultColWidth="10.5703125" defaultRowHeight="14.25"/>
  <cols>
    <col min="1" max="1" width="9.140625" style="80" hidden="1" customWidth="1"/>
    <col min="2" max="2" width="9.140625" style="53" hidden="1" customWidth="1"/>
    <col min="3" max="3" width="3.7109375" style="86" customWidth="1"/>
    <col min="4" max="4" width="6.28515625" style="53" bestFit="1" customWidth="1"/>
    <col min="5" max="5" width="30.7109375" style="53" customWidth="1"/>
    <col min="6" max="6" width="3.7109375" style="53" customWidth="1"/>
    <col min="7" max="7" width="6.28515625" style="53" bestFit="1" customWidth="1"/>
    <col min="8" max="8" width="31.5703125" style="53" customWidth="1"/>
    <col min="9" max="9" width="10.42578125" style="53" customWidth="1"/>
    <col min="10" max="10" width="15.42578125" style="53" hidden="1" customWidth="1"/>
    <col min="11" max="11" width="6.28515625" style="53" bestFit="1" customWidth="1"/>
    <col min="12" max="12" width="19.42578125" style="53" customWidth="1"/>
    <col min="13" max="13" width="22.28515625" style="53" customWidth="1"/>
    <col min="14" max="14" width="3.7109375" style="94" customWidth="1"/>
    <col min="15" max="16384" width="10.5703125" style="53"/>
  </cols>
  <sheetData>
    <row r="1" spans="1:14" ht="16.5" hidden="1" customHeight="1"/>
    <row r="2" spans="1:14" ht="16.5" hidden="1" customHeight="1"/>
    <row r="3" spans="1:14" ht="3" customHeight="1">
      <c r="C3" s="84"/>
      <c r="D3" s="54"/>
      <c r="E3" s="54"/>
      <c r="F3" s="54"/>
      <c r="G3" s="54"/>
      <c r="H3" s="54"/>
      <c r="I3" s="55"/>
      <c r="J3" s="55"/>
      <c r="K3" s="55"/>
      <c r="L3" s="55"/>
      <c r="M3" s="55"/>
    </row>
    <row r="4" spans="1:14" ht="26.25" customHeight="1">
      <c r="C4" s="84"/>
      <c r="D4" s="304" t="s">
        <v>314</v>
      </c>
      <c r="E4" s="304"/>
      <c r="F4" s="304"/>
      <c r="G4" s="304"/>
      <c r="H4" s="304"/>
      <c r="I4" s="304"/>
      <c r="J4" s="197"/>
      <c r="K4" s="197"/>
      <c r="L4" s="197"/>
      <c r="M4" s="197"/>
    </row>
    <row r="5" spans="1:14" ht="26.25" customHeight="1">
      <c r="C5" s="84"/>
      <c r="D5" s="305" t="str">
        <f>IF(org=0,"Не определено",org)</f>
        <v>АО "Азовский оптико-механический завод"</v>
      </c>
      <c r="E5" s="305"/>
      <c r="F5" s="305"/>
      <c r="G5" s="305"/>
      <c r="H5" s="305"/>
      <c r="I5" s="305"/>
      <c r="J5" s="198"/>
      <c r="K5" s="198"/>
      <c r="L5" s="198"/>
      <c r="M5" s="198"/>
    </row>
    <row r="6" spans="1:14" ht="3" customHeight="1">
      <c r="C6" s="84"/>
      <c r="D6" s="54"/>
      <c r="E6" s="58"/>
      <c r="F6" s="58"/>
      <c r="G6" s="58"/>
      <c r="H6" s="58"/>
      <c r="I6" s="57"/>
      <c r="J6" s="57"/>
      <c r="K6" s="57"/>
      <c r="L6" s="57"/>
      <c r="M6" s="57"/>
    </row>
    <row r="7" spans="1:14" ht="57" thickBot="1">
      <c r="C7" s="84"/>
      <c r="D7" s="95" t="s">
        <v>29</v>
      </c>
      <c r="E7" s="96" t="s">
        <v>71</v>
      </c>
      <c r="F7" s="96"/>
      <c r="G7" s="97" t="s">
        <v>29</v>
      </c>
      <c r="H7" s="96" t="s">
        <v>73</v>
      </c>
      <c r="I7" s="98" t="s">
        <v>72</v>
      </c>
      <c r="J7" s="204" t="s">
        <v>262</v>
      </c>
      <c r="K7" s="97" t="s">
        <v>29</v>
      </c>
      <c r="L7" s="204" t="s">
        <v>263</v>
      </c>
      <c r="M7" s="205" t="s">
        <v>277</v>
      </c>
    </row>
    <row r="8" spans="1:14" ht="15" thickTop="1">
      <c r="C8" s="84"/>
      <c r="D8" s="63" t="s">
        <v>30</v>
      </c>
      <c r="E8" s="63" t="s">
        <v>2</v>
      </c>
      <c r="F8" s="214"/>
      <c r="G8" s="63" t="s">
        <v>3</v>
      </c>
      <c r="H8" s="63" t="s">
        <v>4</v>
      </c>
      <c r="I8" s="63" t="s">
        <v>15</v>
      </c>
      <c r="J8" s="63" t="s">
        <v>16</v>
      </c>
      <c r="K8" s="63" t="s">
        <v>16</v>
      </c>
      <c r="L8" s="63" t="s">
        <v>46</v>
      </c>
      <c r="M8" s="63" t="s">
        <v>47</v>
      </c>
    </row>
    <row r="9" spans="1:14" ht="15" hidden="1" customHeight="1">
      <c r="A9" s="53"/>
      <c r="C9" s="84"/>
      <c r="D9" s="99"/>
      <c r="E9" s="100"/>
      <c r="F9" s="215"/>
      <c r="G9" s="99"/>
      <c r="H9" s="100"/>
      <c r="I9" s="100"/>
      <c r="J9" s="100"/>
      <c r="K9" s="100"/>
      <c r="L9" s="100"/>
      <c r="M9" s="100"/>
    </row>
    <row r="10" spans="1:14" ht="22.5">
      <c r="A10" s="53"/>
      <c r="C10" s="84" t="s">
        <v>1354</v>
      </c>
      <c r="D10" s="306">
        <v>1</v>
      </c>
      <c r="E10" s="307" t="s">
        <v>589</v>
      </c>
      <c r="F10" s="213"/>
      <c r="G10" s="306">
        <v>1</v>
      </c>
      <c r="H10" s="310" t="s">
        <v>589</v>
      </c>
      <c r="I10" s="311" t="s">
        <v>590</v>
      </c>
      <c r="J10" s="312"/>
      <c r="K10" s="203" t="s">
        <v>30</v>
      </c>
      <c r="L10" s="272" t="s">
        <v>1355</v>
      </c>
      <c r="M10" s="190">
        <v>49.27</v>
      </c>
      <c r="N10" s="53"/>
    </row>
    <row r="11" spans="1:14" ht="15" customHeight="1">
      <c r="A11" s="53"/>
      <c r="C11" s="84"/>
      <c r="D11" s="306"/>
      <c r="E11" s="308"/>
      <c r="F11" s="199"/>
      <c r="G11" s="306"/>
      <c r="H11" s="310"/>
      <c r="I11" s="311"/>
      <c r="J11" s="312"/>
      <c r="K11" s="200"/>
      <c r="L11" s="259" t="s">
        <v>251</v>
      </c>
      <c r="M11" s="260"/>
      <c r="N11" s="53"/>
    </row>
    <row r="12" spans="1:14" ht="15" customHeight="1">
      <c r="A12" s="53"/>
      <c r="C12" s="84"/>
      <c r="D12" s="306"/>
      <c r="E12" s="309"/>
      <c r="F12" s="206"/>
      <c r="G12" s="200"/>
      <c r="H12" s="180" t="s">
        <v>87</v>
      </c>
      <c r="I12" s="201"/>
      <c r="J12" s="201"/>
      <c r="K12" s="201"/>
      <c r="L12" s="201"/>
      <c r="M12" s="202"/>
      <c r="N12" s="53"/>
    </row>
    <row r="13" spans="1:14" ht="15" customHeight="1">
      <c r="A13" s="53"/>
      <c r="C13" s="84"/>
      <c r="D13" s="187"/>
      <c r="E13" s="208" t="s">
        <v>89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 ht="24.75" customHeight="1">
      <c r="D15" s="121" t="s">
        <v>103</v>
      </c>
      <c r="E15" s="303" t="s">
        <v>265</v>
      </c>
      <c r="F15" s="303"/>
      <c r="G15" s="303"/>
      <c r="H15" s="303"/>
      <c r="I15" s="303"/>
      <c r="J15" s="303"/>
      <c r="K15" s="303"/>
      <c r="L15" s="303"/>
      <c r="M15" s="303"/>
    </row>
  </sheetData>
  <sheetProtection password="FA9C" sheet="1" objects="1" scenarios="1" formatColumns="0" formatRows="0"/>
  <mergeCells count="9">
    <mergeCell ref="E15:M15"/>
    <mergeCell ref="D4:I4"/>
    <mergeCell ref="D5:I5"/>
    <mergeCell ref="D10:D12"/>
    <mergeCell ref="E10:E12"/>
    <mergeCell ref="G10:G11"/>
    <mergeCell ref="H10:H11"/>
    <mergeCell ref="I10:I11"/>
    <mergeCell ref="J10:J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</dataValidations>
  <printOptions horizontalCentered="1" verticalCentered="1"/>
  <pageMargins left="0" right="0" top="0" bottom="0" header="0" footer="0.78740157480314965"/>
  <pageSetup paperSize="9" scale="82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G18"/>
  <sheetViews>
    <sheetView showGridLines="0" topLeftCell="C4" zoomScaleNormal="100" workbookViewId="0">
      <selection activeCell="E21" sqref="E21"/>
    </sheetView>
  </sheetViews>
  <sheetFormatPr defaultColWidth="10.5703125" defaultRowHeight="14.25"/>
  <cols>
    <col min="1" max="1" width="9.140625" style="117" hidden="1" customWidth="1"/>
    <col min="2" max="2" width="9.140625" style="115" hidden="1" customWidth="1"/>
    <col min="3" max="3" width="3.7109375" style="110" customWidth="1"/>
    <col min="4" max="4" width="3.7109375" style="53" bestFit="1" customWidth="1"/>
    <col min="5" max="5" width="61.7109375" style="53" customWidth="1"/>
    <col min="6" max="6" width="9.28515625" style="53" customWidth="1"/>
    <col min="7" max="16384" width="10.5703125" style="53"/>
  </cols>
  <sheetData>
    <row r="1" spans="3:7" hidden="1"/>
    <row r="2" spans="3:7" hidden="1"/>
    <row r="3" spans="3:7" hidden="1"/>
    <row r="4" spans="3:7" ht="3" customHeight="1">
      <c r="C4" s="109"/>
      <c r="D4" s="54"/>
      <c r="E4" s="316"/>
      <c r="F4" s="316"/>
    </row>
    <row r="5" spans="3:7" ht="30.75" customHeight="1">
      <c r="C5" s="109"/>
      <c r="D5" s="304" t="s">
        <v>315</v>
      </c>
      <c r="E5" s="304"/>
      <c r="F5" s="304"/>
    </row>
    <row r="6" spans="3:7" ht="23.1" customHeight="1">
      <c r="C6" s="109"/>
      <c r="D6" s="305" t="str">
        <f>IF(org=0,"Не определено",org)</f>
        <v>АО "Азовский оптико-механический завод"</v>
      </c>
      <c r="E6" s="305"/>
      <c r="F6" s="305"/>
    </row>
    <row r="7" spans="3:7" ht="3" customHeight="1">
      <c r="C7" s="109"/>
      <c r="D7" s="54"/>
      <c r="E7" s="315"/>
      <c r="F7" s="315"/>
    </row>
    <row r="8" spans="3:7" ht="23.25" thickBot="1">
      <c r="D8" s="195" t="s">
        <v>29</v>
      </c>
      <c r="E8" s="196" t="s">
        <v>113</v>
      </c>
      <c r="F8" s="196" t="s">
        <v>114</v>
      </c>
    </row>
    <row r="9" spans="3:7" ht="15" thickTop="1">
      <c r="D9" s="63" t="s">
        <v>102</v>
      </c>
      <c r="E9" s="63" t="s">
        <v>30</v>
      </c>
      <c r="F9" s="63" t="s">
        <v>2</v>
      </c>
    </row>
    <row r="10" spans="3:7" ht="22.5">
      <c r="D10" s="125" t="s">
        <v>30</v>
      </c>
      <c r="E10" s="124" t="s">
        <v>255</v>
      </c>
      <c r="F10" s="266">
        <v>0</v>
      </c>
    </row>
    <row r="11" spans="3:7" ht="22.5">
      <c r="D11" s="125" t="s">
        <v>2</v>
      </c>
      <c r="E11" s="124" t="s">
        <v>254</v>
      </c>
      <c r="F11" s="266">
        <v>0</v>
      </c>
    </row>
    <row r="12" spans="3:7" ht="45">
      <c r="D12" s="125" t="s">
        <v>3</v>
      </c>
      <c r="E12" s="124" t="s">
        <v>253</v>
      </c>
      <c r="F12" s="266">
        <v>0</v>
      </c>
    </row>
    <row r="13" spans="3:7" ht="15" customHeight="1">
      <c r="D13" s="126" t="s">
        <v>4</v>
      </c>
      <c r="E13" s="124" t="s">
        <v>101</v>
      </c>
      <c r="F13" s="127"/>
    </row>
    <row r="14" spans="3:7" ht="15" hidden="1" customHeight="1">
      <c r="D14" s="126" t="s">
        <v>115</v>
      </c>
      <c r="E14" s="313"/>
      <c r="F14" s="314"/>
    </row>
    <row r="15" spans="3:7" ht="15" customHeight="1">
      <c r="D15" s="200"/>
      <c r="E15" s="201" t="s">
        <v>112</v>
      </c>
      <c r="F15" s="202"/>
      <c r="G15" s="189"/>
    </row>
    <row r="16" spans="3:7" ht="22.5" hidden="1">
      <c r="D16" s="209" t="s">
        <v>15</v>
      </c>
      <c r="E16" s="210" t="s">
        <v>250</v>
      </c>
      <c r="F16" s="211"/>
    </row>
    <row r="17" spans="4:6" ht="3" customHeight="1">
      <c r="E17" s="123"/>
    </row>
    <row r="18" spans="4:6" ht="25.5" customHeight="1">
      <c r="D18" s="121" t="s">
        <v>103</v>
      </c>
      <c r="E18" s="317" t="s">
        <v>116</v>
      </c>
      <c r="F18" s="317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1:T13"/>
  <sheetViews>
    <sheetView showGridLines="0" topLeftCell="C3" zoomScaleNormal="100" workbookViewId="0"/>
  </sheetViews>
  <sheetFormatPr defaultColWidth="10.5703125" defaultRowHeight="14.25"/>
  <cols>
    <col min="1" max="1" width="9.140625" style="80" hidden="1" customWidth="1"/>
    <col min="2" max="2" width="9.140625" style="53" hidden="1" customWidth="1"/>
    <col min="3" max="3" width="3.7109375" style="86" customWidth="1"/>
    <col min="4" max="4" width="6.28515625" style="53" bestFit="1" customWidth="1"/>
    <col min="5" max="5" width="30.7109375" style="53" customWidth="1"/>
    <col min="6" max="6" width="3.7109375" style="53" customWidth="1"/>
    <col min="7" max="7" width="6.28515625" style="53" bestFit="1" customWidth="1"/>
    <col min="8" max="8" width="31.5703125" style="53" customWidth="1"/>
    <col min="9" max="9" width="10.42578125" style="53" customWidth="1"/>
    <col min="10" max="10" width="15.42578125" style="53" hidden="1" customWidth="1"/>
    <col min="11" max="11" width="3.7109375" style="53" customWidth="1"/>
    <col min="12" max="12" width="6.28515625" style="53" bestFit="1" customWidth="1"/>
    <col min="13" max="13" width="19.42578125" style="53" customWidth="1"/>
    <col min="14" max="14" width="22.5703125" style="53" customWidth="1"/>
    <col min="15" max="17" width="20.140625" style="53" customWidth="1"/>
    <col min="18" max="18" width="6.28515625" style="53" customWidth="1"/>
    <col min="19" max="19" width="18.85546875" style="53" customWidth="1"/>
    <col min="20" max="20" width="3.7109375" style="94" customWidth="1"/>
    <col min="21" max="16384" width="10.5703125" style="53"/>
  </cols>
  <sheetData>
    <row r="1" spans="1:19" ht="16.5" hidden="1" customHeight="1"/>
    <row r="2" spans="1:19" ht="16.5" hidden="1" customHeight="1"/>
    <row r="3" spans="1:19" ht="3" customHeight="1">
      <c r="C3" s="84"/>
      <c r="D3" s="54"/>
      <c r="E3" s="54"/>
      <c r="F3" s="54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22.5" customHeight="1">
      <c r="C4" s="84"/>
      <c r="D4" s="304" t="s">
        <v>284</v>
      </c>
      <c r="E4" s="304"/>
      <c r="F4" s="304"/>
      <c r="G4" s="304"/>
      <c r="H4" s="304"/>
      <c r="I4" s="304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26.25" customHeight="1">
      <c r="C5" s="84"/>
      <c r="D5" s="305" t="str">
        <f>IF(org=0,"Не определено",org)</f>
        <v>АО "Азовский оптико-механический завод"</v>
      </c>
      <c r="E5" s="305"/>
      <c r="F5" s="305"/>
      <c r="G5" s="305"/>
      <c r="H5" s="305"/>
      <c r="I5" s="305"/>
      <c r="J5" s="198"/>
      <c r="K5" s="198"/>
      <c r="L5" s="198"/>
      <c r="M5" s="198"/>
      <c r="N5" s="198"/>
      <c r="O5" s="198"/>
      <c r="P5" s="198"/>
      <c r="Q5" s="198"/>
      <c r="R5" s="198"/>
      <c r="S5" s="198"/>
    </row>
    <row r="6" spans="1:19" ht="3" customHeight="1">
      <c r="C6" s="84"/>
      <c r="D6" s="54"/>
      <c r="E6" s="58"/>
      <c r="F6" s="58"/>
      <c r="G6" s="58"/>
      <c r="H6" s="58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57" thickBot="1">
      <c r="C7" s="84"/>
      <c r="D7" s="95" t="s">
        <v>29</v>
      </c>
      <c r="E7" s="96" t="s">
        <v>71</v>
      </c>
      <c r="F7" s="96"/>
      <c r="G7" s="97" t="s">
        <v>29</v>
      </c>
      <c r="H7" s="96" t="s">
        <v>73</v>
      </c>
      <c r="I7" s="98" t="s">
        <v>72</v>
      </c>
      <c r="J7" s="204" t="s">
        <v>262</v>
      </c>
      <c r="K7" s="96"/>
      <c r="L7" s="97" t="s">
        <v>29</v>
      </c>
      <c r="M7" s="204" t="s">
        <v>269</v>
      </c>
      <c r="N7" s="205" t="s">
        <v>277</v>
      </c>
      <c r="O7" s="216" t="s">
        <v>274</v>
      </c>
      <c r="P7" s="216" t="s">
        <v>273</v>
      </c>
      <c r="Q7" s="216" t="s">
        <v>275</v>
      </c>
      <c r="R7" s="97" t="s">
        <v>29</v>
      </c>
      <c r="S7" s="205" t="s">
        <v>101</v>
      </c>
    </row>
    <row r="8" spans="1:19" ht="15" thickTop="1">
      <c r="C8" s="84"/>
      <c r="D8" s="63" t="s">
        <v>30</v>
      </c>
      <c r="E8" s="63" t="s">
        <v>2</v>
      </c>
      <c r="F8" s="214"/>
      <c r="G8" s="63" t="s">
        <v>3</v>
      </c>
      <c r="H8" s="63" t="s">
        <v>4</v>
      </c>
      <c r="I8" s="63" t="s">
        <v>15</v>
      </c>
      <c r="J8" s="63" t="s">
        <v>16</v>
      </c>
      <c r="K8" s="214"/>
      <c r="L8" s="63" t="s">
        <v>16</v>
      </c>
      <c r="M8" s="63" t="s">
        <v>46</v>
      </c>
      <c r="N8" s="63" t="s">
        <v>47</v>
      </c>
      <c r="O8" s="63" t="s">
        <v>74</v>
      </c>
      <c r="P8" s="63" t="s">
        <v>75</v>
      </c>
      <c r="Q8" s="63" t="s">
        <v>76</v>
      </c>
      <c r="R8" s="63" t="s">
        <v>77</v>
      </c>
      <c r="S8" s="63" t="s">
        <v>78</v>
      </c>
    </row>
    <row r="9" spans="1:19" s="94" customFormat="1" ht="15" hidden="1" customHeight="1">
      <c r="A9" s="53"/>
      <c r="B9" s="53"/>
      <c r="C9" s="84"/>
      <c r="D9" s="99"/>
      <c r="E9" s="100"/>
      <c r="F9" s="215"/>
      <c r="G9" s="99"/>
      <c r="H9" s="100"/>
      <c r="I9" s="100"/>
      <c r="J9" s="100"/>
      <c r="K9" s="215"/>
      <c r="L9" s="100"/>
      <c r="M9" s="100"/>
      <c r="N9" s="100"/>
      <c r="O9" s="100"/>
      <c r="P9" s="100"/>
      <c r="Q9" s="100"/>
      <c r="R9" s="100"/>
      <c r="S9" s="100"/>
    </row>
    <row r="10" spans="1:19" s="94" customFormat="1" ht="15" customHeight="1">
      <c r="A10" s="53"/>
      <c r="B10" s="53"/>
      <c r="C10" s="84"/>
      <c r="D10" s="187"/>
      <c r="E10" s="208" t="s">
        <v>89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91"/>
    </row>
    <row r="11" spans="1:19" s="94" customFormat="1" ht="3" customHeight="1">
      <c r="A11" s="80"/>
      <c r="B11" s="53"/>
      <c r="C11" s="8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94" customFormat="1" ht="24" customHeight="1">
      <c r="A12" s="80"/>
      <c r="B12" s="53"/>
      <c r="C12" s="86"/>
      <c r="D12" s="121" t="s">
        <v>103</v>
      </c>
      <c r="E12" s="303" t="s">
        <v>283</v>
      </c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</row>
    <row r="13" spans="1:19">
      <c r="D13" s="121" t="s">
        <v>268</v>
      </c>
      <c r="E13" s="318" t="s">
        <v>264</v>
      </c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</row>
  </sheetData>
  <sheetProtection password="FA9C" sheet="1" objects="1" scenarios="1" formatColumns="0" formatRows="0"/>
  <mergeCells count="4">
    <mergeCell ref="D4:I4"/>
    <mergeCell ref="D5:I5"/>
    <mergeCell ref="E12:S12"/>
    <mergeCell ref="E13:S13"/>
  </mergeCells>
  <dataValidations count="1">
    <dataValidation type="decimal" allowBlank="1" showErrorMessage="1" errorTitle="Ошибка" error="Допускается ввод только неотрицательных чисел!" sqref="H9:J9 E9 L9:S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1" hidden="1" customWidth="1"/>
    <col min="2" max="2" width="9.140625" style="74" hidden="1" customWidth="1"/>
    <col min="3" max="3" width="3.7109375" style="83" customWidth="1"/>
    <col min="4" max="4" width="7" style="73" bestFit="1" customWidth="1"/>
    <col min="5" max="5" width="31.7109375" style="73" customWidth="1"/>
    <col min="6" max="6" width="38.140625" style="73" customWidth="1"/>
    <col min="7" max="7" width="13.7109375" style="73" customWidth="1"/>
    <col min="8" max="8" width="35.7109375" style="73" customWidth="1"/>
    <col min="9" max="9" width="5.7109375" style="73" customWidth="1"/>
    <col min="10" max="16384" width="9.140625" style="73"/>
  </cols>
  <sheetData>
    <row r="1" spans="1:9" hidden="1"/>
    <row r="2" spans="1:9" hidden="1"/>
    <row r="3" spans="1:9" hidden="1"/>
    <row r="4" spans="1:9" ht="3" customHeight="1"/>
    <row r="5" spans="1:9" s="53" customFormat="1" ht="42" customHeight="1">
      <c r="A5" s="80"/>
      <c r="C5" s="84"/>
      <c r="D5" s="304" t="s">
        <v>258</v>
      </c>
      <c r="E5" s="304"/>
      <c r="F5" s="304"/>
      <c r="G5" s="304"/>
      <c r="H5" s="78"/>
    </row>
    <row r="6" spans="1:9" s="53" customFormat="1" ht="23.1" customHeight="1">
      <c r="A6" s="80"/>
      <c r="C6" s="84"/>
      <c r="D6" s="305" t="str">
        <f>IF(org=0,"Не определено",org)</f>
        <v>АО "Азовский оптико-механический завод"</v>
      </c>
      <c r="E6" s="305"/>
      <c r="F6" s="305"/>
      <c r="G6" s="305"/>
      <c r="H6" s="79"/>
    </row>
    <row r="7" spans="1:9" ht="3" customHeight="1">
      <c r="D7" s="77"/>
      <c r="E7" s="77"/>
      <c r="G7" s="77"/>
      <c r="H7" s="77"/>
    </row>
    <row r="8" spans="1:9" s="75" customFormat="1" hidden="1">
      <c r="A8" s="81"/>
      <c r="B8" s="74"/>
      <c r="C8" s="83"/>
      <c r="D8" s="101"/>
      <c r="E8" s="101"/>
      <c r="G8" s="101"/>
      <c r="H8" s="101"/>
      <c r="I8" s="76"/>
    </row>
    <row r="9" spans="1:9" ht="36" customHeight="1" thickBot="1">
      <c r="D9" s="102" t="s">
        <v>29</v>
      </c>
      <c r="E9" s="102" t="s">
        <v>44</v>
      </c>
      <c r="F9" s="258" t="s">
        <v>432</v>
      </c>
      <c r="G9" s="102" t="s">
        <v>43</v>
      </c>
      <c r="H9" s="102" t="s">
        <v>42</v>
      </c>
      <c r="I9" s="2"/>
    </row>
    <row r="10" spans="1:9" ht="15" customHeight="1" thickTop="1">
      <c r="D10" s="63" t="s">
        <v>30</v>
      </c>
      <c r="E10" s="63" t="s">
        <v>2</v>
      </c>
      <c r="F10" s="63" t="s">
        <v>3</v>
      </c>
      <c r="G10" s="63" t="s">
        <v>4</v>
      </c>
      <c r="H10" s="63" t="s">
        <v>15</v>
      </c>
    </row>
    <row r="11" spans="1:9" customFormat="1" ht="60" customHeight="1">
      <c r="A11" s="319" t="s">
        <v>30</v>
      </c>
      <c r="B11" s="72"/>
      <c r="C11" s="85"/>
      <c r="D11" s="103" t="str">
        <f>A11</f>
        <v>1</v>
      </c>
      <c r="E11" s="320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21"/>
      <c r="G11" s="321"/>
      <c r="H11" s="321"/>
      <c r="I11" s="1"/>
    </row>
    <row r="12" spans="1:9" customFormat="1" ht="15" customHeight="1">
      <c r="A12" s="319"/>
      <c r="B12" s="72"/>
      <c r="C12" s="85"/>
      <c r="D12" s="104" t="str">
        <f>A11&amp;".1"</f>
        <v>1.1</v>
      </c>
      <c r="E12" s="113" t="s">
        <v>91</v>
      </c>
      <c r="F12" s="267"/>
      <c r="G12" s="186"/>
      <c r="H12" s="106"/>
      <c r="I12" s="1"/>
    </row>
    <row r="13" spans="1:9" ht="15" customHeight="1">
      <c r="A13" s="73"/>
      <c r="B13" s="73"/>
      <c r="C13" s="73"/>
      <c r="D13" s="179"/>
      <c r="E13" s="180" t="s">
        <v>41</v>
      </c>
      <c r="F13" s="181"/>
      <c r="G13" s="181"/>
      <c r="H13" s="181"/>
      <c r="I13" s="2"/>
    </row>
    <row r="14" spans="1:9" ht="18.75" customHeight="1">
      <c r="A14" s="73"/>
      <c r="B14" s="73"/>
      <c r="C14" s="73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">
    <tabColor indexed="31"/>
  </sheetPr>
  <dimension ref="C1:E15"/>
  <sheetViews>
    <sheetView showGridLines="0" topLeftCell="C6" zoomScaleNormal="100" workbookViewId="0"/>
  </sheetViews>
  <sheetFormatPr defaultRowHeight="11.25"/>
  <cols>
    <col min="1" max="2" width="0" hidden="1" customWidth="1"/>
    <col min="3" max="3" width="3.7109375" customWidth="1"/>
    <col min="4" max="4" width="6.28515625" customWidth="1"/>
    <col min="5" max="5" width="94.85546875" customWidth="1"/>
    <col min="6" max="6" width="3.7109375" customWidth="1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89"/>
      <c r="D6" s="16"/>
      <c r="E6" s="16"/>
    </row>
    <row r="7" spans="3:5" ht="14.25">
      <c r="C7" s="89"/>
      <c r="D7" s="304" t="s">
        <v>435</v>
      </c>
      <c r="E7" s="304"/>
    </row>
    <row r="8" spans="3:5" ht="14.25">
      <c r="C8" s="89"/>
      <c r="D8" s="305" t="str">
        <f>IF(org=0,"Не определено",org)</f>
        <v>АО "Азовский оптико-механический завод"</v>
      </c>
      <c r="E8" s="305"/>
    </row>
    <row r="9" spans="3:5" ht="3" customHeight="1">
      <c r="C9" s="89"/>
      <c r="D9" s="16"/>
      <c r="E9" s="16"/>
    </row>
    <row r="10" spans="3:5" ht="15" thickBot="1">
      <c r="C10" s="89"/>
      <c r="D10" s="243" t="s">
        <v>29</v>
      </c>
      <c r="E10" s="244" t="s">
        <v>402</v>
      </c>
    </row>
    <row r="11" spans="3:5" ht="15" thickTop="1">
      <c r="C11" s="89"/>
      <c r="D11" s="63" t="s">
        <v>30</v>
      </c>
      <c r="E11" s="63" t="s">
        <v>2</v>
      </c>
    </row>
    <row r="12" spans="3:5" ht="14.25" hidden="1">
      <c r="C12" s="89"/>
      <c r="D12" s="247">
        <v>0</v>
      </c>
      <c r="E12" s="233"/>
    </row>
    <row r="13" spans="3:5" ht="14.25">
      <c r="C13" s="245"/>
      <c r="D13" s="247">
        <v>1</v>
      </c>
      <c r="E13" s="248"/>
    </row>
    <row r="14" spans="3:5" ht="14.25">
      <c r="C14" s="89"/>
      <c r="D14" s="246"/>
      <c r="E14" s="254" t="s">
        <v>41</v>
      </c>
    </row>
    <row r="15" spans="3:5" ht="3" customHeight="1"/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3C8D15D29CDD94685E9C5CB654124F0" ma:contentTypeVersion="2" ma:contentTypeDescription="Создание документа." ma:contentTypeScope="" ma:versionID="c5ab01be52e1328b59e1ce0443c7e789">
  <xsd:schema xmlns:xsd="http://www.w3.org/2001/XMLSchema" xmlns:xs="http://www.w3.org/2001/XMLSchema" xmlns:p="http://schemas.microsoft.com/office/2006/metadata/properties" xmlns:ns2="e6f8cd54-0730-4113-93ce-a85edf753eac" targetNamespace="http://schemas.microsoft.com/office/2006/metadata/properties" ma:root="true" ma:fieldsID="534d8a5e189e8ded72095373339dd345" ns2:_="">
    <xsd:import namespace="e6f8cd54-0730-4113-93ce-a85edf753eac"/>
    <xsd:element name="properties">
      <xsd:complexType>
        <xsd:sequence>
          <xsd:element name="documentManagement">
            <xsd:complexType>
              <xsd:all>
                <xsd:element ref="ns2:_x0432__x043e__x043f__x0440__x043e__x0441__x002d__x043e__x0442__x0432__x0435__x044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8cd54-0730-4113-93ce-a85edf753eac" elementFormDefault="qualified">
    <xsd:import namespace="http://schemas.microsoft.com/office/2006/documentManagement/types"/>
    <xsd:import namespace="http://schemas.microsoft.com/office/infopath/2007/PartnerControls"/>
    <xsd:element name="_x0432__x043e__x043f__x0440__x043e__x0441__x002d__x043e__x0442__x0432__x0435__x0442_" ma:index="8" nillable="true" ma:displayName="вопрос-ответ" ma:default="0" ma:internalName="_x0432__x043e__x043f__x0440__x043e__x0441__x002d__x043e__x0442__x0432__x0435__x0442_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_x0432__x043e__x043f__x0440__x043e__x0441__x002d__x043e__x0442__x0432__x0435__x0442_ xmlns="e6f8cd54-0730-4113-93ce-a85edf753eac">false</_x0432__x043e__x043f__x0440__x043e__x0441__x002d__x043e__x0442__x0432__x0435__x0442_>
  </documentManagement>
</p:properties>
</file>

<file path=customXml/itemProps1.xml><?xml version="1.0" encoding="utf-8"?>
<ds:datastoreItem xmlns:ds="http://schemas.openxmlformats.org/officeDocument/2006/customXml" ds:itemID="{2E74F07F-0BA4-4C70-BB03-E0BB546F14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469F0C-67BE-4550-B37D-80156652E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8cd54-0730-4113-93ce-a85edf753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A673EF-B874-4F5E-BEF3-A2DE50D9FD8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B2CDEC1-9115-4CD6-B70B-61B62B47E36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128</vt:i4>
      </vt:variant>
    </vt:vector>
  </HeadingPairs>
  <TitlesOfParts>
    <vt:vector size="135" baseType="lpstr">
      <vt:lpstr>Инструкция</vt:lpstr>
      <vt:lpstr>Справочная информация</vt:lpstr>
      <vt:lpstr>Титульный</vt:lpstr>
      <vt:lpstr>Список СТ (не дифф)</vt:lpstr>
      <vt:lpstr>ТС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checkCell_5</vt:lpstr>
      <vt:lpstr>chkGetUpdatesValue</vt:lpstr>
      <vt:lpstr>chkNoUpdatesValue</vt:lpstr>
      <vt:lpstr>code</vt:lpstr>
      <vt:lpstr>count_refusal</vt:lpstr>
      <vt:lpstr>data_type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et_List05</vt:lpstr>
      <vt:lpstr>f1_6_p1</vt:lpstr>
      <vt:lpstr>f1_6_p2</vt:lpstr>
      <vt:lpstr>f1_6_p3</vt:lpstr>
      <vt:lpstr>f1_6_p4</vt:lpstr>
      <vt:lpstr>f1_6_p4_x</vt:lpstr>
      <vt:lpstr>f3_p1</vt:lpstr>
      <vt:lpstr>f3_p2</vt:lpstr>
      <vt:lpstr>f3_p3</vt:lpstr>
      <vt:lpstr>f3_p4</vt:lpstr>
      <vt:lpstr>f3_p5</vt:lpstr>
      <vt:lpstr>f3_p5_x</vt:lpstr>
      <vt:lpstr>fil</vt:lpstr>
      <vt:lpstr>fil_flag</vt:lpstr>
      <vt:lpstr>FirstLine</vt:lpstr>
      <vt:lpstr>flag_publication</vt:lpstr>
      <vt:lpstr>form_type</vt:lpstr>
      <vt:lpstr>form_up_date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Info_TitleFormType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pDel_List05</vt:lpstr>
      <vt:lpstr>pIns_Comm</vt:lpstr>
      <vt:lpstr>pIns_List01_1</vt:lpstr>
      <vt:lpstr>pIns_List02_1</vt:lpstr>
      <vt:lpstr>pIns_List03</vt:lpstr>
      <vt:lpstr>pIns_List04_1</vt:lpstr>
      <vt:lpstr>pIns_List05</vt:lpstr>
      <vt:lpstr>prd2_q</vt:lpstr>
      <vt:lpstr>QUARTER</vt:lpstr>
      <vt:lpstr>REGION</vt:lpstr>
      <vt:lpstr>region_name</vt:lpstr>
      <vt:lpstr>SKI_number</vt:lpstr>
      <vt:lpstr>strPublication</vt:lpstr>
      <vt:lpstr>t_f3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WhoAccepts</vt:lpstr>
      <vt:lpstr>year_list</vt:lpstr>
      <vt:lpstr>PrintForm_1_6!Область_печати</vt:lpstr>
      <vt:lpstr>PrintForm_3!Область_печати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User</cp:lastModifiedBy>
  <cp:lastPrinted>2018-10-01T07:03:31Z</cp:lastPrinted>
  <dcterms:created xsi:type="dcterms:W3CDTF">2004-05-21T07:18:45Z</dcterms:created>
  <dcterms:modified xsi:type="dcterms:W3CDTF">2018-10-09T09:27:04Z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false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6.2.3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